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6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F39" i="1" l="1"/>
  <c r="BE39" i="1"/>
  <c r="BD39" i="1"/>
  <c r="BC39" i="1"/>
  <c r="BB39" i="1"/>
  <c r="BF38" i="1"/>
  <c r="BE38" i="1"/>
  <c r="BD38" i="1"/>
  <c r="BC38" i="1"/>
  <c r="BB38" i="1"/>
  <c r="BF37" i="1"/>
  <c r="BE37" i="1"/>
  <c r="BD37" i="1"/>
  <c r="BC37" i="1"/>
  <c r="BB37" i="1"/>
  <c r="BF36" i="1"/>
  <c r="BE36" i="1"/>
  <c r="BD36" i="1"/>
  <c r="BC36" i="1"/>
  <c r="BB36" i="1"/>
  <c r="BF35" i="1"/>
  <c r="BE35" i="1"/>
  <c r="BD35" i="1"/>
  <c r="BC35" i="1"/>
  <c r="BB35" i="1"/>
  <c r="BF34" i="1"/>
  <c r="BE34" i="1"/>
  <c r="BD34" i="1"/>
  <c r="BC34" i="1"/>
  <c r="BB34" i="1"/>
  <c r="BF33" i="1"/>
  <c r="BE33" i="1"/>
  <c r="BD33" i="1"/>
  <c r="BC33" i="1"/>
  <c r="BB33" i="1"/>
  <c r="BF32" i="1"/>
  <c r="BE32" i="1"/>
  <c r="BD32" i="1"/>
  <c r="BC32" i="1"/>
  <c r="BB32" i="1"/>
  <c r="BF31" i="1"/>
  <c r="BE31" i="1"/>
  <c r="BD31" i="1"/>
  <c r="BC31" i="1"/>
  <c r="BB31" i="1"/>
  <c r="BF30" i="1"/>
  <c r="BE30" i="1"/>
  <c r="BD30" i="1"/>
  <c r="BC30" i="1"/>
  <c r="BB30" i="1"/>
  <c r="BF29" i="1"/>
  <c r="BE29" i="1"/>
  <c r="BD29" i="1"/>
  <c r="BC29" i="1"/>
  <c r="BB29" i="1"/>
  <c r="BF28" i="1"/>
  <c r="BE28" i="1"/>
  <c r="BD28" i="1"/>
  <c r="BC28" i="1"/>
  <c r="BB28" i="1"/>
  <c r="BF27" i="1"/>
  <c r="BE27" i="1"/>
  <c r="BD27" i="1"/>
  <c r="BC27" i="1"/>
  <c r="BB27" i="1"/>
  <c r="BF26" i="1"/>
  <c r="BE26" i="1"/>
  <c r="BD26" i="1"/>
  <c r="BC26" i="1"/>
  <c r="BB26" i="1"/>
  <c r="BF25" i="1"/>
  <c r="BE25" i="1"/>
  <c r="BD25" i="1"/>
  <c r="BC25" i="1"/>
  <c r="BB25" i="1"/>
  <c r="BF24" i="1"/>
  <c r="BE24" i="1"/>
  <c r="BD24" i="1"/>
  <c r="BC24" i="1"/>
  <c r="BB24" i="1"/>
  <c r="BF23" i="1"/>
  <c r="BE23" i="1"/>
  <c r="BD23" i="1"/>
  <c r="BC23" i="1"/>
  <c r="BB23" i="1"/>
  <c r="BF22" i="1"/>
  <c r="BE22" i="1"/>
  <c r="BD22" i="1"/>
  <c r="BC22" i="1"/>
  <c r="BB22" i="1"/>
  <c r="BF21" i="1"/>
  <c r="BE21" i="1"/>
  <c r="BD21" i="1"/>
  <c r="BC21" i="1"/>
  <c r="BB21" i="1"/>
  <c r="BF20" i="1"/>
  <c r="BE20" i="1"/>
  <c r="BD20" i="1"/>
  <c r="BC20" i="1"/>
  <c r="BB20" i="1"/>
  <c r="BF19" i="1"/>
  <c r="BE19" i="1"/>
  <c r="BD19" i="1"/>
  <c r="BC19" i="1"/>
  <c r="BB19" i="1"/>
  <c r="BF18" i="1"/>
  <c r="BE18" i="1"/>
  <c r="BD18" i="1"/>
  <c r="BC18" i="1"/>
  <c r="BB18" i="1"/>
  <c r="BF17" i="1"/>
  <c r="BE17" i="1"/>
  <c r="BD17" i="1"/>
  <c r="BC17" i="1"/>
  <c r="BB17" i="1"/>
  <c r="BF16" i="1"/>
  <c r="BE16" i="1"/>
  <c r="BD16" i="1"/>
  <c r="BC16" i="1"/>
  <c r="BB16" i="1"/>
  <c r="BF15" i="1"/>
  <c r="BE15" i="1"/>
  <c r="BD15" i="1"/>
  <c r="BC15" i="1"/>
  <c r="BB15" i="1"/>
  <c r="BF14" i="1"/>
  <c r="BE14" i="1"/>
  <c r="BD14" i="1"/>
  <c r="BC14" i="1"/>
  <c r="BB14" i="1"/>
  <c r="BF13" i="1"/>
  <c r="BE13" i="1"/>
  <c r="BD13" i="1"/>
  <c r="BC13" i="1"/>
  <c r="BB13" i="1"/>
  <c r="BF12" i="1"/>
  <c r="BE12" i="1"/>
  <c r="BD12" i="1"/>
  <c r="BC12" i="1"/>
  <c r="BB12" i="1"/>
  <c r="BF11" i="1"/>
  <c r="BE11" i="1"/>
  <c r="BD11" i="1"/>
  <c r="BC11" i="1"/>
  <c r="BB11" i="1"/>
  <c r="BF10" i="1"/>
  <c r="BE10" i="1"/>
  <c r="BD10" i="1"/>
  <c r="BC10" i="1"/>
  <c r="BB10" i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C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10" i="1"/>
  <c r="B44" i="1" l="1"/>
  <c r="B43" i="1"/>
  <c r="B45" i="1"/>
  <c r="AT45" i="1"/>
  <c r="AT46" i="1" s="1"/>
  <c r="AT49" i="1"/>
  <c r="AT47" i="1" l="1"/>
  <c r="AT48" i="1" s="1"/>
</calcChain>
</file>

<file path=xl/sharedStrings.xml><?xml version="1.0" encoding="utf-8"?>
<sst xmlns="http://schemas.openxmlformats.org/spreadsheetml/2006/main" count="56" uniqueCount="43">
  <si>
    <t xml:space="preserve"> </t>
  </si>
  <si>
    <t xml:space="preserve">COMMON ASSESSMENT  - ITEM ANALYSIS DATA SHEET </t>
  </si>
  <si>
    <t>Test Items ( Mark 1 for Correct Answers &amp; 0 for Incorrect Answers)</t>
  </si>
  <si>
    <t>#</t>
  </si>
  <si>
    <t>Questions&gt;&gt;&gt;&gt; Student Names</t>
  </si>
  <si>
    <t>Directions:  Enter Professor, class information, student information.  Enter 1 in the test item cells for the correct answer for each question or 0 for the incorrect answer.</t>
  </si>
  <si>
    <t>Assessment:</t>
  </si>
  <si>
    <t>Professor</t>
  </si>
  <si>
    <t>Date of Assessment:</t>
  </si>
  <si>
    <t>Number of Students</t>
  </si>
  <si>
    <t xml:space="preserve">Number of Questions </t>
  </si>
  <si>
    <t>Year/Term</t>
  </si>
  <si>
    <t>SLOS&gt;&gt;&gt;&gt;&gt;&gt;&gt;&gt;&gt;</t>
  </si>
  <si>
    <t>%Correct</t>
  </si>
  <si>
    <t>SLO1</t>
  </si>
  <si>
    <t>SLO2</t>
  </si>
  <si>
    <t>% Correct per item</t>
  </si>
  <si>
    <t># of students</t>
  </si>
  <si>
    <t>MIN</t>
  </si>
  <si>
    <t>MAX</t>
  </si>
  <si>
    <t>AVERAGE</t>
  </si>
  <si>
    <t>SLO3</t>
  </si>
  <si>
    <t>SLO4</t>
  </si>
  <si>
    <t>Grade Distribution</t>
  </si>
  <si>
    <t>B=</t>
  </si>
  <si>
    <t>A=</t>
  </si>
  <si>
    <t>C=</t>
  </si>
  <si>
    <t>D=</t>
  </si>
  <si>
    <t>F=</t>
  </si>
  <si>
    <t>Dr. W. Price</t>
  </si>
  <si>
    <t>Fall, 2017</t>
  </si>
  <si>
    <t>?</t>
  </si>
  <si>
    <t>December ??, 2017</t>
  </si>
  <si>
    <t>SPCH ???</t>
  </si>
  <si>
    <t>SL03</t>
  </si>
  <si>
    <t>SLO5</t>
  </si>
  <si>
    <t>S1</t>
  </si>
  <si>
    <t>S2</t>
  </si>
  <si>
    <t>S3</t>
  </si>
  <si>
    <t>S4</t>
  </si>
  <si>
    <t>S5</t>
  </si>
  <si>
    <t xml:space="preserve">SLO1   </t>
  </si>
  <si>
    <t>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</si>
</sst>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0.599963377788628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0.59996337778862885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0.5999633777886288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8" tint="0.59996337778862885"/>
      <name val="Calibri"/>
      <family val="2"/>
      <scheme val="minor"/>
    </font>
    <font>
      <b/>
      <sz val="8"/>
      <color theme="8" tint="0.59996337778862885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40">
    <xf numFmtId="0" fontId="0" fillId="0" borderId="0" xfId="0"/>
    <xf numFmtId="0" fontId="0" fillId="0" borderId="2" xfId="0" applyBorder="1"/>
    <xf numFmtId="0" fontId="0" fillId="3" borderId="0" xfId="0" applyFill="1"/>
    <xf numFmtId="0" fontId="0" fillId="4" borderId="2" xfId="0" applyFill="1" applyBorder="1"/>
    <xf numFmtId="0" fontId="0" fillId="4" borderId="0" xfId="0" applyFill="1"/>
    <xf numFmtId="0" fontId="0" fillId="0" borderId="3" xfId="0" applyBorder="1"/>
    <xf numFmtId="0" fontId="0" fillId="0" borderId="0" xfId="0" applyBorder="1"/>
    <xf numFmtId="0" fontId="4" fillId="5" borderId="0" xfId="0" applyFont="1" applyFill="1" applyBorder="1"/>
    <xf numFmtId="0" fontId="3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2" xfId="0" applyFill="1" applyBorder="1"/>
    <xf numFmtId="0" fontId="0" fillId="6" borderId="0" xfId="0" applyFill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0" fontId="0" fillId="8" borderId="2" xfId="0" applyFill="1" applyBorder="1"/>
    <xf numFmtId="0" fontId="0" fillId="9" borderId="2" xfId="0" applyFill="1" applyBorder="1"/>
    <xf numFmtId="0" fontId="3" fillId="8" borderId="2" xfId="0" applyFont="1" applyFill="1" applyBorder="1"/>
    <xf numFmtId="0" fontId="12" fillId="7" borderId="2" xfId="0" applyFont="1" applyFill="1" applyBorder="1"/>
    <xf numFmtId="0" fontId="3" fillId="4" borderId="2" xfId="0" applyFont="1" applyFill="1" applyBorder="1"/>
    <xf numFmtId="0" fontId="10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0" fillId="9" borderId="0" xfId="0" applyFill="1" applyBorder="1"/>
    <xf numFmtId="0" fontId="3" fillId="9" borderId="0" xfId="0" applyFont="1" applyFill="1" applyBorder="1"/>
    <xf numFmtId="0" fontId="3" fillId="9" borderId="6" xfId="0" applyFont="1" applyFill="1" applyBorder="1" applyAlignment="1">
      <alignment wrapText="1"/>
    </xf>
    <xf numFmtId="0" fontId="3" fillId="9" borderId="8" xfId="0" applyFont="1" applyFill="1" applyBorder="1"/>
    <xf numFmtId="0" fontId="0" fillId="9" borderId="4" xfId="0" applyFill="1" applyBorder="1"/>
    <xf numFmtId="0" fontId="0" fillId="9" borderId="13" xfId="0" applyFill="1" applyBorder="1"/>
    <xf numFmtId="0" fontId="0" fillId="10" borderId="2" xfId="0" applyFill="1" applyBorder="1"/>
    <xf numFmtId="0" fontId="0" fillId="10" borderId="13" xfId="0" applyFill="1" applyBorder="1"/>
    <xf numFmtId="0" fontId="0" fillId="8" borderId="13" xfId="0" applyFill="1" applyBorder="1"/>
    <xf numFmtId="0" fontId="0" fillId="4" borderId="13" xfId="0" applyFill="1" applyBorder="1"/>
    <xf numFmtId="0" fontId="0" fillId="11" borderId="2" xfId="0" applyFill="1" applyBorder="1"/>
    <xf numFmtId="0" fontId="0" fillId="11" borderId="13" xfId="0" applyFill="1" applyBorder="1"/>
    <xf numFmtId="0" fontId="0" fillId="12" borderId="2" xfId="0" applyFill="1" applyBorder="1"/>
    <xf numFmtId="0" fontId="0" fillId="12" borderId="13" xfId="0" applyFill="1" applyBorder="1"/>
    <xf numFmtId="0" fontId="0" fillId="12" borderId="3" xfId="0" applyFill="1" applyBorder="1"/>
    <xf numFmtId="0" fontId="0" fillId="12" borderId="14" xfId="0" applyFill="1" applyBorder="1"/>
    <xf numFmtId="0" fontId="14" fillId="10" borderId="4" xfId="0" applyFont="1" applyFill="1" applyBorder="1"/>
    <xf numFmtId="0" fontId="12" fillId="4" borderId="4" xfId="0" applyFont="1" applyFill="1" applyBorder="1"/>
    <xf numFmtId="0" fontId="12" fillId="8" borderId="5" xfId="0" applyFont="1" applyFill="1" applyBorder="1"/>
    <xf numFmtId="0" fontId="12" fillId="8" borderId="4" xfId="0" applyFont="1" applyFill="1" applyBorder="1"/>
    <xf numFmtId="0" fontId="12" fillId="8" borderId="15" xfId="0" applyFont="1" applyFill="1" applyBorder="1"/>
    <xf numFmtId="0" fontId="12" fillId="8" borderId="11" xfId="0" applyFont="1" applyFill="1" applyBorder="1"/>
    <xf numFmtId="0" fontId="12" fillId="11" borderId="4" xfId="0" applyFont="1" applyFill="1" applyBorder="1"/>
    <xf numFmtId="0" fontId="12" fillId="12" borderId="4" xfId="0" applyFont="1" applyFill="1" applyBorder="1"/>
    <xf numFmtId="0" fontId="12" fillId="12" borderId="5" xfId="0" applyFont="1" applyFill="1" applyBorder="1"/>
    <xf numFmtId="0" fontId="12" fillId="0" borderId="2" xfId="0" applyFont="1" applyBorder="1"/>
    <xf numFmtId="0" fontId="17" fillId="7" borderId="2" xfId="0" applyFont="1" applyFill="1" applyBorder="1"/>
    <xf numFmtId="9" fontId="12" fillId="7" borderId="2" xfId="1" applyFont="1" applyFill="1" applyBorder="1"/>
    <xf numFmtId="0" fontId="12" fillId="8" borderId="2" xfId="0" applyFont="1" applyFill="1" applyBorder="1"/>
    <xf numFmtId="0" fontId="12" fillId="4" borderId="2" xfId="0" applyFont="1" applyFill="1" applyBorder="1"/>
    <xf numFmtId="9" fontId="12" fillId="9" borderId="2" xfId="1" applyFont="1" applyFill="1" applyBorder="1"/>
    <xf numFmtId="0" fontId="3" fillId="13" borderId="2" xfId="0" applyFont="1" applyFill="1" applyBorder="1"/>
    <xf numFmtId="0" fontId="12" fillId="13" borderId="2" xfId="0" applyFont="1" applyFill="1" applyBorder="1"/>
    <xf numFmtId="0" fontId="0" fillId="13" borderId="2" xfId="0" applyFill="1" applyBorder="1"/>
    <xf numFmtId="0" fontId="12" fillId="9" borderId="0" xfId="0" applyFont="1" applyFill="1" applyBorder="1"/>
    <xf numFmtId="9" fontId="12" fillId="10" borderId="0" xfId="1" applyFont="1" applyFill="1" applyBorder="1"/>
    <xf numFmtId="9" fontId="12" fillId="4" borderId="0" xfId="1" applyFont="1" applyFill="1" applyBorder="1"/>
    <xf numFmtId="9" fontId="12" fillId="8" borderId="0" xfId="1" applyFont="1" applyFill="1" applyBorder="1"/>
    <xf numFmtId="9" fontId="12" fillId="11" borderId="0" xfId="1" applyFont="1" applyFill="1" applyBorder="1"/>
    <xf numFmtId="9" fontId="12" fillId="12" borderId="0" xfId="1" applyFont="1" applyFill="1" applyBorder="1"/>
    <xf numFmtId="0" fontId="12" fillId="10" borderId="0" xfId="0" applyFont="1" applyFill="1" applyBorder="1"/>
    <xf numFmtId="0" fontId="12" fillId="4" borderId="0" xfId="0" applyFont="1" applyFill="1" applyBorder="1"/>
    <xf numFmtId="0" fontId="12" fillId="8" borderId="0" xfId="0" applyFont="1" applyFill="1" applyBorder="1"/>
    <xf numFmtId="0" fontId="12" fillId="11" borderId="0" xfId="0" applyFont="1" applyFill="1" applyBorder="1"/>
    <xf numFmtId="0" fontId="12" fillId="12" borderId="0" xfId="0" applyFont="1" applyFill="1" applyBorder="1"/>
    <xf numFmtId="0" fontId="3" fillId="7" borderId="0" xfId="0" applyFont="1" applyFill="1" applyBorder="1"/>
    <xf numFmtId="0" fontId="12" fillId="7" borderId="0" xfId="0" applyFont="1" applyFill="1"/>
    <xf numFmtId="0" fontId="0" fillId="7" borderId="0" xfId="0" applyFill="1"/>
    <xf numFmtId="0" fontId="0" fillId="7" borderId="0" xfId="0" applyFill="1" applyBorder="1"/>
    <xf numFmtId="0" fontId="9" fillId="9" borderId="17" xfId="0" applyFont="1" applyFill="1" applyBorder="1" applyAlignment="1">
      <alignment vertical="center"/>
    </xf>
    <xf numFmtId="0" fontId="7" fillId="9" borderId="17" xfId="0" applyFont="1" applyFill="1" applyBorder="1" applyAlignment="1">
      <alignment horizontal="center"/>
    </xf>
    <xf numFmtId="0" fontId="11" fillId="9" borderId="17" xfId="0" applyFont="1" applyFill="1" applyBorder="1" applyAlignment="1"/>
    <xf numFmtId="0" fontId="3" fillId="14" borderId="18" xfId="0" applyFont="1" applyFill="1" applyBorder="1"/>
    <xf numFmtId="0" fontId="3" fillId="9" borderId="17" xfId="0" applyFont="1" applyFill="1" applyBorder="1" applyAlignment="1">
      <alignment wrapText="1"/>
    </xf>
    <xf numFmtId="0" fontId="3" fillId="9" borderId="19" xfId="0" applyFont="1" applyFill="1" applyBorder="1" applyAlignment="1">
      <alignment wrapText="1"/>
    </xf>
    <xf numFmtId="0" fontId="12" fillId="14" borderId="18" xfId="0" applyFont="1" applyFill="1" applyBorder="1"/>
    <xf numFmtId="0" fontId="0" fillId="9" borderId="20" xfId="0" applyFill="1" applyBorder="1" applyAlignment="1">
      <alignment wrapText="1"/>
    </xf>
    <xf numFmtId="0" fontId="0" fillId="14" borderId="18" xfId="0" applyFill="1" applyBorder="1"/>
    <xf numFmtId="0" fontId="0" fillId="9" borderId="21" xfId="0" applyFill="1" applyBorder="1" applyAlignment="1">
      <alignment wrapText="1"/>
    </xf>
    <xf numFmtId="0" fontId="13" fillId="9" borderId="17" xfId="0" applyFont="1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17" fillId="7" borderId="4" xfId="0" applyFont="1" applyFill="1" applyBorder="1"/>
    <xf numFmtId="9" fontId="17" fillId="4" borderId="4" xfId="0" applyNumberFormat="1" applyFont="1" applyFill="1" applyBorder="1"/>
    <xf numFmtId="0" fontId="3" fillId="8" borderId="4" xfId="0" applyFont="1" applyFill="1" applyBorder="1"/>
    <xf numFmtId="0" fontId="3" fillId="13" borderId="4" xfId="0" applyFont="1" applyFill="1" applyBorder="1"/>
    <xf numFmtId="0" fontId="3" fillId="14" borderId="24" xfId="0" applyFont="1" applyFill="1" applyBorder="1"/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17" fillId="9" borderId="0" xfId="0" applyFont="1" applyFill="1" applyBorder="1"/>
    <xf numFmtId="9" fontId="17" fillId="9" borderId="0" xfId="0" applyNumberFormat="1" applyFont="1" applyFill="1" applyBorder="1"/>
    <xf numFmtId="0" fontId="4" fillId="15" borderId="0" xfId="0" applyFont="1" applyFill="1" applyBorder="1"/>
    <xf numFmtId="0" fontId="0" fillId="14" borderId="17" xfId="0" applyFill="1" applyBorder="1" applyAlignment="1">
      <alignment wrapText="1"/>
    </xf>
    <xf numFmtId="0" fontId="0" fillId="14" borderId="0" xfId="0" applyFill="1" applyBorder="1"/>
    <xf numFmtId="9" fontId="17" fillId="14" borderId="2" xfId="0" applyNumberFormat="1" applyFont="1" applyFill="1" applyBorder="1"/>
    <xf numFmtId="9" fontId="0" fillId="14" borderId="0" xfId="0" applyNumberFormat="1" applyFill="1" applyBorder="1"/>
    <xf numFmtId="0" fontId="0" fillId="14" borderId="22" xfId="0" applyFill="1" applyBorder="1" applyAlignment="1">
      <alignment wrapText="1"/>
    </xf>
    <xf numFmtId="0" fontId="0" fillId="14" borderId="23" xfId="0" applyFill="1" applyBorder="1"/>
    <xf numFmtId="0" fontId="0" fillId="14" borderId="0" xfId="0" applyFill="1" applyBorder="1" applyAlignment="1">
      <alignment wrapText="1"/>
    </xf>
    <xf numFmtId="0" fontId="0" fillId="13" borderId="13" xfId="0" applyFill="1" applyBorder="1"/>
    <xf numFmtId="0" fontId="0" fillId="14" borderId="25" xfId="0" applyFill="1" applyBorder="1"/>
    <xf numFmtId="0" fontId="12" fillId="14" borderId="0" xfId="0" applyFont="1" applyFill="1" applyBorder="1"/>
    <xf numFmtId="0" fontId="12" fillId="7" borderId="13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5" fontId="2" fillId="9" borderId="0" xfId="2" applyNumberFormat="1" applyFill="1" applyBorder="1" applyAlignment="1">
      <alignment horizontal="center"/>
    </xf>
    <xf numFmtId="0" fontId="2" fillId="9" borderId="1" xfId="2" applyFill="1" applyBorder="1" applyAlignment="1">
      <alignment horizontal="center"/>
    </xf>
    <xf numFmtId="0" fontId="2" fillId="9" borderId="26" xfId="2" applyFill="1" applyBorder="1" applyAlignment="1">
      <alignment horizontal="center"/>
    </xf>
    <xf numFmtId="0" fontId="2" fillId="9" borderId="27" xfId="2" applyFill="1" applyBorder="1" applyAlignment="1">
      <alignment horizontal="center"/>
    </xf>
    <xf numFmtId="0" fontId="2" fillId="9" borderId="28" xfId="2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Title - Year-Term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7381235783027121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Sheet1!$A$46:$A$49</c:f>
              <c:strCache>
                <c:ptCount val="4"/>
                <c:pt idx="0">
                  <c:v>SLO1   </c:v>
                </c:pt>
                <c:pt idx="1">
                  <c:v>SLO2</c:v>
                </c:pt>
                <c:pt idx="2">
                  <c:v>SLO3</c:v>
                </c:pt>
                <c:pt idx="3">
                  <c:v>SLO4</c:v>
                </c:pt>
              </c:strCache>
            </c:strRef>
          </c:cat>
          <c:val>
            <c:numRef>
              <c:f>Sheet1!$B$46:$B$49</c:f>
              <c:numCache>
                <c:formatCode>General</c:formatCode>
                <c:ptCount val="4"/>
                <c:pt idx="0">
                  <c:v>85</c:v>
                </c:pt>
                <c:pt idx="1">
                  <c:v>76</c:v>
                </c:pt>
                <c:pt idx="2">
                  <c:v>55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311040"/>
        <c:axId val="274312576"/>
      </c:barChart>
      <c:catAx>
        <c:axId val="27431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74312576"/>
        <c:crosses val="autoZero"/>
        <c:auto val="1"/>
        <c:lblAlgn val="ctr"/>
        <c:lblOffset val="100"/>
        <c:noMultiLvlLbl val="0"/>
      </c:catAx>
      <c:valAx>
        <c:axId val="27431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31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125186</xdr:colOff>
      <xdr:row>41</xdr:row>
      <xdr:rowOff>114300</xdr:rowOff>
    </xdr:from>
    <xdr:to>
      <xdr:col>37</xdr:col>
      <xdr:colOff>125186</xdr:colOff>
      <xdr:row>55</xdr:row>
      <xdr:rowOff>157843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4"/>
  <sheetViews>
    <sheetView tabSelected="1" topLeftCell="B32" zoomScale="175" zoomScaleNormal="175" workbookViewId="0">
      <selection activeCell="BA45" sqref="BA45"/>
    </sheetView>
  </sheetViews>
  <sheetFormatPr defaultColWidth="0" defaultRowHeight="15" zeroHeight="1" x14ac:dyDescent="0.25"/>
  <cols>
    <col min="1" max="1" width="16.42578125" style="10" customWidth="1"/>
    <col min="2" max="2" width="6.28515625" style="14" bestFit="1" customWidth="1"/>
    <col min="3" max="3" width="3.140625" customWidth="1"/>
    <col min="4" max="4" width="2.85546875" customWidth="1"/>
    <col min="5" max="5" width="3.140625" customWidth="1"/>
    <col min="6" max="6" width="2.28515625" customWidth="1"/>
    <col min="7" max="7" width="2.7109375" customWidth="1"/>
    <col min="8" max="18" width="2.28515625" customWidth="1"/>
    <col min="19" max="51" width="2.28515625" style="1" customWidth="1"/>
    <col min="52" max="52" width="2.28515625" style="5" customWidth="1"/>
    <col min="53" max="53" width="4.140625" style="53" customWidth="1"/>
    <col min="54" max="54" width="3" style="1" customWidth="1"/>
    <col min="55" max="55" width="2.42578125" style="1" customWidth="1"/>
    <col min="56" max="56" width="3" style="1" customWidth="1"/>
    <col min="57" max="57" width="2.42578125" style="13" customWidth="1"/>
    <col min="58" max="58" width="2.140625" style="16" customWidth="1"/>
    <col min="59" max="66" width="0" style="16" hidden="1"/>
    <col min="67" max="16384" width="9.140625" hidden="1"/>
  </cols>
  <sheetData>
    <row r="1" spans="1:66" s="7" customFormat="1" ht="21" x14ac:dyDescent="0.35">
      <c r="A1" s="118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E1" s="99"/>
      <c r="BF1" s="99"/>
      <c r="BG1" s="11"/>
      <c r="BH1" s="11"/>
      <c r="BI1" s="11"/>
      <c r="BJ1" s="11"/>
      <c r="BK1" s="11"/>
      <c r="BL1" s="11"/>
      <c r="BM1" s="11"/>
      <c r="BN1" s="11"/>
    </row>
    <row r="2" spans="1:66" s="12" customFormat="1" ht="28.5" customHeight="1" x14ac:dyDescent="0.25">
      <c r="A2" s="77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94"/>
      <c r="BB2" s="23"/>
      <c r="BC2" s="23"/>
      <c r="BD2" s="23"/>
      <c r="BE2" s="23"/>
      <c r="BF2" s="23"/>
    </row>
    <row r="3" spans="1:66" s="11" customFormat="1" ht="21" x14ac:dyDescent="0.35">
      <c r="A3" s="78" t="s">
        <v>6</v>
      </c>
      <c r="B3" s="25"/>
      <c r="C3" s="25"/>
      <c r="D3" s="122" t="s">
        <v>33</v>
      </c>
      <c r="E3" s="123"/>
      <c r="F3" s="123"/>
      <c r="G3" s="123"/>
      <c r="H3" s="123"/>
      <c r="I3" s="123"/>
      <c r="J3" s="123"/>
      <c r="K3" s="123"/>
      <c r="L3" s="123"/>
      <c r="M3" s="124"/>
      <c r="N3" s="25"/>
      <c r="O3" s="26"/>
      <c r="P3" s="24"/>
      <c r="Q3" s="24" t="s">
        <v>7</v>
      </c>
      <c r="R3" s="26"/>
      <c r="S3" s="26"/>
      <c r="T3" s="25"/>
      <c r="U3" s="121" t="s">
        <v>29</v>
      </c>
      <c r="V3" s="121"/>
      <c r="W3" s="121"/>
      <c r="X3" s="121"/>
      <c r="Y3" s="121"/>
      <c r="Z3" s="121"/>
      <c r="AA3" s="121"/>
      <c r="AB3" s="121"/>
      <c r="AC3" s="121"/>
      <c r="AD3" s="121"/>
      <c r="AE3" s="25"/>
      <c r="AF3" s="25"/>
      <c r="AG3" s="25"/>
      <c r="AH3" s="25"/>
      <c r="AI3" s="25"/>
      <c r="AJ3" s="27" t="s">
        <v>11</v>
      </c>
      <c r="AK3" s="27"/>
      <c r="AL3" s="25"/>
      <c r="AM3" s="25"/>
      <c r="AN3" s="25"/>
      <c r="AO3" s="121" t="s">
        <v>30</v>
      </c>
      <c r="AP3" s="121"/>
      <c r="AQ3" s="121"/>
      <c r="AR3" s="121"/>
      <c r="AS3" s="121"/>
      <c r="AT3" s="121"/>
      <c r="AU3" s="121"/>
      <c r="AV3" s="25"/>
      <c r="AW3" s="25"/>
      <c r="AX3" s="25"/>
      <c r="AY3" s="25"/>
      <c r="AZ3" s="25"/>
      <c r="BA3" s="95"/>
      <c r="BB3" s="25"/>
      <c r="BC3" s="96"/>
      <c r="BD3" s="96"/>
      <c r="BE3" s="96"/>
      <c r="BF3" s="96"/>
    </row>
    <row r="4" spans="1:66" s="11" customFormat="1" ht="21" x14ac:dyDescent="0.35">
      <c r="A4" s="7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95"/>
      <c r="BB4" s="25"/>
      <c r="BC4" s="96"/>
      <c r="BD4" s="96"/>
      <c r="BE4" s="96"/>
      <c r="BF4" s="96"/>
    </row>
    <row r="5" spans="1:66" s="6" customFormat="1" ht="15.75" x14ac:dyDescent="0.25">
      <c r="A5" s="79" t="s">
        <v>8</v>
      </c>
      <c r="B5" s="28"/>
      <c r="C5" s="28"/>
      <c r="D5" s="120" t="s">
        <v>32</v>
      </c>
      <c r="E5" s="120"/>
      <c r="F5" s="120"/>
      <c r="G5" s="120"/>
      <c r="H5" s="120"/>
      <c r="I5" s="120"/>
      <c r="J5" s="120"/>
      <c r="K5" s="120"/>
      <c r="L5" s="120"/>
      <c r="M5" s="120"/>
      <c r="N5" s="28"/>
      <c r="O5" s="28"/>
      <c r="P5" s="29" t="s">
        <v>9</v>
      </c>
      <c r="Q5" s="29"/>
      <c r="R5" s="29"/>
      <c r="S5" s="29"/>
      <c r="T5" s="29"/>
      <c r="U5" s="29"/>
      <c r="V5" s="29"/>
      <c r="W5" s="28"/>
      <c r="X5" s="121" t="s">
        <v>31</v>
      </c>
      <c r="Y5" s="121"/>
      <c r="Z5" s="28"/>
      <c r="AA5" s="28"/>
      <c r="AB5" s="29" t="s">
        <v>10</v>
      </c>
      <c r="AC5" s="29"/>
      <c r="AD5" s="29"/>
      <c r="AE5" s="29"/>
      <c r="AF5" s="29"/>
      <c r="AG5" s="29"/>
      <c r="AH5" s="29"/>
      <c r="AI5" s="28"/>
      <c r="AJ5" s="121">
        <v>50</v>
      </c>
      <c r="AK5" s="121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97" t="s">
        <v>0</v>
      </c>
      <c r="BB5" s="98" t="s">
        <v>0</v>
      </c>
      <c r="BC5" s="28"/>
      <c r="BD5" s="28"/>
      <c r="BE5" s="28"/>
      <c r="BF5" s="28"/>
      <c r="BG5" s="15"/>
      <c r="BH5" s="15"/>
      <c r="BI5" s="15"/>
      <c r="BJ5" s="15"/>
      <c r="BK5" s="15"/>
      <c r="BL5" s="15"/>
      <c r="BM5" s="15"/>
      <c r="BN5" s="15"/>
    </row>
    <row r="6" spans="1:66" s="6" customFormat="1" ht="16.5" thickBot="1" x14ac:dyDescent="0.3">
      <c r="A6" s="7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97" t="s">
        <v>0</v>
      </c>
      <c r="BB6" s="98" t="s">
        <v>0</v>
      </c>
      <c r="BC6" s="28"/>
      <c r="BD6" s="28"/>
      <c r="BE6" s="28"/>
      <c r="BF6" s="28"/>
      <c r="BG6" s="15"/>
      <c r="BH6" s="15"/>
      <c r="BI6" s="15"/>
      <c r="BJ6" s="15"/>
      <c r="BK6" s="15"/>
      <c r="BL6" s="15"/>
      <c r="BM6" s="15"/>
      <c r="BN6" s="15"/>
    </row>
    <row r="7" spans="1:66" s="8" customFormat="1" ht="15.75" thickBot="1" x14ac:dyDescent="0.3">
      <c r="A7" s="30"/>
      <c r="B7" s="31"/>
      <c r="C7" s="116" t="s">
        <v>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89" t="s">
        <v>0</v>
      </c>
      <c r="BB7" s="90" t="s">
        <v>0</v>
      </c>
      <c r="BC7" s="91"/>
      <c r="BD7" s="92"/>
      <c r="BE7" s="93"/>
      <c r="BF7" s="73"/>
      <c r="BG7" s="17"/>
      <c r="BH7" s="17"/>
      <c r="BI7" s="17"/>
      <c r="BJ7" s="17"/>
      <c r="BK7" s="17"/>
      <c r="BL7" s="17"/>
      <c r="BM7" s="17"/>
      <c r="BN7" s="17"/>
    </row>
    <row r="8" spans="1:66" s="8" customFormat="1" x14ac:dyDescent="0.25">
      <c r="A8" s="81" t="s">
        <v>12</v>
      </c>
      <c r="B8" s="29"/>
      <c r="C8" s="125" t="s">
        <v>14</v>
      </c>
      <c r="D8" s="126"/>
      <c r="E8" s="126"/>
      <c r="F8" s="126"/>
      <c r="G8" s="126"/>
      <c r="H8" s="127"/>
      <c r="I8" s="128" t="s">
        <v>15</v>
      </c>
      <c r="J8" s="129"/>
      <c r="K8" s="129"/>
      <c r="L8" s="129"/>
      <c r="M8" s="129"/>
      <c r="N8" s="129"/>
      <c r="O8" s="129"/>
      <c r="P8" s="129"/>
      <c r="Q8" s="130"/>
      <c r="R8" s="131" t="s">
        <v>34</v>
      </c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3"/>
      <c r="AG8" s="134" t="s">
        <v>22</v>
      </c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6"/>
      <c r="AS8" s="137" t="s">
        <v>35</v>
      </c>
      <c r="AT8" s="138"/>
      <c r="AU8" s="138"/>
      <c r="AV8" s="138"/>
      <c r="AW8" s="138"/>
      <c r="AX8" s="138"/>
      <c r="AY8" s="138"/>
      <c r="AZ8" s="139"/>
      <c r="BA8" s="54"/>
      <c r="BB8" s="22"/>
      <c r="BC8" s="20"/>
      <c r="BD8" s="59"/>
      <c r="BE8" s="80"/>
      <c r="BF8" s="73"/>
      <c r="BG8" s="17"/>
      <c r="BH8" s="17"/>
      <c r="BI8" s="17"/>
      <c r="BJ8" s="17"/>
      <c r="BK8" s="17"/>
      <c r="BL8" s="17"/>
      <c r="BM8" s="17"/>
      <c r="BN8" s="17"/>
    </row>
    <row r="9" spans="1:66" ht="30.75" thickBot="1" x14ac:dyDescent="0.3">
      <c r="A9" s="82" t="s">
        <v>4</v>
      </c>
      <c r="B9" s="32" t="s">
        <v>3</v>
      </c>
      <c r="C9" s="44">
        <v>1</v>
      </c>
      <c r="D9" s="44">
        <v>2</v>
      </c>
      <c r="E9" s="44">
        <v>3</v>
      </c>
      <c r="F9" s="44">
        <v>4</v>
      </c>
      <c r="G9" s="44">
        <v>5</v>
      </c>
      <c r="H9" s="44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6">
        <v>16</v>
      </c>
      <c r="S9" s="47">
        <v>17</v>
      </c>
      <c r="T9" s="47">
        <v>18</v>
      </c>
      <c r="U9" s="47">
        <v>19</v>
      </c>
      <c r="V9" s="47">
        <v>20</v>
      </c>
      <c r="W9" s="47">
        <v>21</v>
      </c>
      <c r="X9" s="46">
        <v>22</v>
      </c>
      <c r="Y9" s="48">
        <v>23</v>
      </c>
      <c r="Z9" s="49">
        <v>24</v>
      </c>
      <c r="AA9" s="47">
        <v>25</v>
      </c>
      <c r="AB9" s="47">
        <v>26</v>
      </c>
      <c r="AC9" s="47">
        <v>27</v>
      </c>
      <c r="AD9" s="47">
        <v>28</v>
      </c>
      <c r="AE9" s="47">
        <v>29</v>
      </c>
      <c r="AF9" s="47">
        <v>30</v>
      </c>
      <c r="AG9" s="50">
        <v>31</v>
      </c>
      <c r="AH9" s="50">
        <v>32</v>
      </c>
      <c r="AI9" s="50">
        <v>33</v>
      </c>
      <c r="AJ9" s="50">
        <v>34</v>
      </c>
      <c r="AK9" s="50">
        <v>35</v>
      </c>
      <c r="AL9" s="50">
        <v>36</v>
      </c>
      <c r="AM9" s="50">
        <v>37</v>
      </c>
      <c r="AN9" s="50">
        <v>38</v>
      </c>
      <c r="AO9" s="50">
        <v>39</v>
      </c>
      <c r="AP9" s="50">
        <v>40</v>
      </c>
      <c r="AQ9" s="50">
        <v>41</v>
      </c>
      <c r="AR9" s="50">
        <v>42</v>
      </c>
      <c r="AS9" s="51">
        <v>43</v>
      </c>
      <c r="AT9" s="51">
        <v>44</v>
      </c>
      <c r="AU9" s="51">
        <v>45</v>
      </c>
      <c r="AV9" s="51">
        <v>46</v>
      </c>
      <c r="AW9" s="51">
        <v>47</v>
      </c>
      <c r="AX9" s="51">
        <v>48</v>
      </c>
      <c r="AY9" s="51">
        <v>49</v>
      </c>
      <c r="AZ9" s="52">
        <v>50</v>
      </c>
      <c r="BA9" s="21" t="s">
        <v>13</v>
      </c>
      <c r="BB9" s="57" t="s">
        <v>36</v>
      </c>
      <c r="BC9" s="56" t="s">
        <v>37</v>
      </c>
      <c r="BD9" s="60" t="s">
        <v>38</v>
      </c>
      <c r="BE9" s="83" t="s">
        <v>39</v>
      </c>
      <c r="BF9" s="74" t="s">
        <v>40</v>
      </c>
    </row>
    <row r="10" spans="1:66" x14ac:dyDescent="0.25">
      <c r="A10" s="84" t="s">
        <v>0</v>
      </c>
      <c r="B10" s="19">
        <v>1</v>
      </c>
      <c r="C10" s="34">
        <v>1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38">
        <v>1</v>
      </c>
      <c r="AH10" s="38">
        <v>1</v>
      </c>
      <c r="AI10" s="38">
        <v>1</v>
      </c>
      <c r="AJ10" s="38">
        <v>1</v>
      </c>
      <c r="AK10" s="38">
        <v>1</v>
      </c>
      <c r="AL10" s="38">
        <v>1</v>
      </c>
      <c r="AM10" s="38">
        <v>1</v>
      </c>
      <c r="AN10" s="38">
        <v>1</v>
      </c>
      <c r="AO10" s="38">
        <v>1</v>
      </c>
      <c r="AP10" s="38">
        <v>1</v>
      </c>
      <c r="AQ10" s="38">
        <v>1</v>
      </c>
      <c r="AR10" s="38">
        <v>1</v>
      </c>
      <c r="AS10" s="40">
        <v>1</v>
      </c>
      <c r="AT10" s="40">
        <v>1</v>
      </c>
      <c r="AU10" s="40">
        <v>1</v>
      </c>
      <c r="AV10" s="40">
        <v>1</v>
      </c>
      <c r="AW10" s="40">
        <v>1</v>
      </c>
      <c r="AX10" s="40">
        <v>1</v>
      </c>
      <c r="AY10" s="40">
        <v>1</v>
      </c>
      <c r="AZ10" s="42">
        <v>1</v>
      </c>
      <c r="BA10" s="55">
        <f>AVERAGE(C10:AZ10)</f>
        <v>1</v>
      </c>
      <c r="BB10" s="3">
        <f>AVERAGE(C10:H10)</f>
        <v>1</v>
      </c>
      <c r="BC10" s="18">
        <f>AVERAGE(I10:Q10)</f>
        <v>1</v>
      </c>
      <c r="BD10" s="61">
        <f>AVERAGE(R10:AF10)</f>
        <v>1</v>
      </c>
      <c r="BE10" s="85">
        <f>AVERAGE(AG10:AQ10)</f>
        <v>1</v>
      </c>
      <c r="BF10" s="75">
        <f>AVERAGE(AS10:AZ10)</f>
        <v>1</v>
      </c>
    </row>
    <row r="11" spans="1:66" s="2" customFormat="1" x14ac:dyDescent="0.25">
      <c r="A11" s="84"/>
      <c r="B11" s="19">
        <v>2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>
        <v>1</v>
      </c>
      <c r="AE11" s="18">
        <v>1</v>
      </c>
      <c r="AF11" s="18">
        <v>1</v>
      </c>
      <c r="AG11" s="38">
        <v>1</v>
      </c>
      <c r="AH11" s="38">
        <v>1</v>
      </c>
      <c r="AI11" s="38">
        <v>1</v>
      </c>
      <c r="AJ11" s="38">
        <v>1</v>
      </c>
      <c r="AK11" s="38">
        <v>1</v>
      </c>
      <c r="AL11" s="38">
        <v>1</v>
      </c>
      <c r="AM11" s="38">
        <v>1</v>
      </c>
      <c r="AN11" s="38">
        <v>1</v>
      </c>
      <c r="AO11" s="38">
        <v>1</v>
      </c>
      <c r="AP11" s="38">
        <v>1</v>
      </c>
      <c r="AQ11" s="38">
        <v>1</v>
      </c>
      <c r="AR11" s="38">
        <v>1</v>
      </c>
      <c r="AS11" s="40">
        <v>1</v>
      </c>
      <c r="AT11" s="40">
        <v>1</v>
      </c>
      <c r="AU11" s="40">
        <v>1</v>
      </c>
      <c r="AV11" s="40">
        <v>1</v>
      </c>
      <c r="AW11" s="40">
        <v>1</v>
      </c>
      <c r="AX11" s="40">
        <v>1</v>
      </c>
      <c r="AY11" s="40">
        <v>1</v>
      </c>
      <c r="AZ11" s="42">
        <v>1</v>
      </c>
      <c r="BA11" s="55">
        <f t="shared" ref="BA11:BA39" si="0">AVERAGE(C11:AZ11)</f>
        <v>1</v>
      </c>
      <c r="BB11" s="3">
        <f t="shared" ref="BB11:BB39" si="1">AVERAGE(C11:H11)</f>
        <v>1</v>
      </c>
      <c r="BC11" s="18">
        <f t="shared" ref="BC11:BC39" si="2">AVERAGE(I11:Q11)</f>
        <v>1</v>
      </c>
      <c r="BD11" s="61">
        <f t="shared" ref="BD11:BD39" si="3">AVERAGE(R11:AF11)</f>
        <v>1</v>
      </c>
      <c r="BE11" s="85">
        <f t="shared" ref="BE11:BE39" si="4">AVERAGE(AG11:AQ11)</f>
        <v>1</v>
      </c>
      <c r="BF11" s="75">
        <f t="shared" ref="BF11:BF39" si="5">AVERAGE(AS11:AZ11)</f>
        <v>1</v>
      </c>
      <c r="BG11" s="16"/>
      <c r="BH11" s="16"/>
      <c r="BI11" s="16"/>
      <c r="BJ11" s="16"/>
      <c r="BK11" s="16"/>
      <c r="BL11" s="16"/>
      <c r="BM11" s="16"/>
      <c r="BN11" s="16"/>
    </row>
    <row r="12" spans="1:66" x14ac:dyDescent="0.25">
      <c r="A12" s="84" t="s">
        <v>0</v>
      </c>
      <c r="B12" s="19">
        <v>3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40">
        <v>1</v>
      </c>
      <c r="AT12" s="40">
        <v>1</v>
      </c>
      <c r="AU12" s="40">
        <v>1</v>
      </c>
      <c r="AV12" s="40">
        <v>1</v>
      </c>
      <c r="AW12" s="40">
        <v>1</v>
      </c>
      <c r="AX12" s="40">
        <v>1</v>
      </c>
      <c r="AY12" s="40">
        <v>1</v>
      </c>
      <c r="AZ12" s="42">
        <v>1</v>
      </c>
      <c r="BA12" s="55">
        <f t="shared" si="0"/>
        <v>1</v>
      </c>
      <c r="BB12" s="3">
        <f t="shared" si="1"/>
        <v>1</v>
      </c>
      <c r="BC12" s="18">
        <f t="shared" si="2"/>
        <v>1</v>
      </c>
      <c r="BD12" s="61">
        <f t="shared" si="3"/>
        <v>1</v>
      </c>
      <c r="BE12" s="85">
        <f t="shared" si="4"/>
        <v>1</v>
      </c>
      <c r="BF12" s="75">
        <f t="shared" si="5"/>
        <v>1</v>
      </c>
    </row>
    <row r="13" spans="1:66" s="2" customFormat="1" x14ac:dyDescent="0.25">
      <c r="A13" s="84"/>
      <c r="B13" s="19">
        <v>4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38">
        <v>1</v>
      </c>
      <c r="AH13" s="38">
        <v>1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40">
        <v>1</v>
      </c>
      <c r="AT13" s="40">
        <v>1</v>
      </c>
      <c r="AU13" s="40">
        <v>1</v>
      </c>
      <c r="AV13" s="40">
        <v>1</v>
      </c>
      <c r="AW13" s="40">
        <v>1</v>
      </c>
      <c r="AX13" s="40">
        <v>1</v>
      </c>
      <c r="AY13" s="40">
        <v>1</v>
      </c>
      <c r="AZ13" s="42">
        <v>1</v>
      </c>
      <c r="BA13" s="55">
        <f t="shared" si="0"/>
        <v>1</v>
      </c>
      <c r="BB13" s="3">
        <f t="shared" si="1"/>
        <v>1</v>
      </c>
      <c r="BC13" s="18">
        <f t="shared" si="2"/>
        <v>1</v>
      </c>
      <c r="BD13" s="61">
        <f t="shared" si="3"/>
        <v>1</v>
      </c>
      <c r="BE13" s="85">
        <f t="shared" si="4"/>
        <v>1</v>
      </c>
      <c r="BF13" s="75">
        <f t="shared" si="5"/>
        <v>1</v>
      </c>
      <c r="BG13" s="16"/>
      <c r="BH13" s="16"/>
      <c r="BI13" s="16"/>
      <c r="BJ13" s="16"/>
      <c r="BK13" s="16"/>
      <c r="BL13" s="16"/>
      <c r="BM13" s="16"/>
      <c r="BN13" s="16"/>
    </row>
    <row r="14" spans="1:66" x14ac:dyDescent="0.25">
      <c r="A14" s="84"/>
      <c r="B14" s="19">
        <v>5</v>
      </c>
      <c r="C14" s="34">
        <v>1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40">
        <v>1</v>
      </c>
      <c r="AT14" s="40">
        <v>1</v>
      </c>
      <c r="AU14" s="40">
        <v>1</v>
      </c>
      <c r="AV14" s="40">
        <v>1</v>
      </c>
      <c r="AW14" s="40">
        <v>1</v>
      </c>
      <c r="AX14" s="40">
        <v>1</v>
      </c>
      <c r="AY14" s="40">
        <v>1</v>
      </c>
      <c r="AZ14" s="42">
        <v>1</v>
      </c>
      <c r="BA14" s="55">
        <f t="shared" si="0"/>
        <v>1</v>
      </c>
      <c r="BB14" s="3">
        <f t="shared" si="1"/>
        <v>1</v>
      </c>
      <c r="BC14" s="18">
        <f t="shared" si="2"/>
        <v>1</v>
      </c>
      <c r="BD14" s="61">
        <f t="shared" si="3"/>
        <v>1</v>
      </c>
      <c r="BE14" s="85">
        <f t="shared" si="4"/>
        <v>1</v>
      </c>
      <c r="BF14" s="75">
        <f t="shared" si="5"/>
        <v>1</v>
      </c>
    </row>
    <row r="15" spans="1:66" s="4" customFormat="1" x14ac:dyDescent="0.25">
      <c r="A15" s="84"/>
      <c r="B15" s="19">
        <v>6</v>
      </c>
      <c r="C15" s="34">
        <v>1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38">
        <v>1</v>
      </c>
      <c r="AH15" s="38">
        <v>1</v>
      </c>
      <c r="AI15" s="38">
        <v>1</v>
      </c>
      <c r="AJ15" s="38">
        <v>1</v>
      </c>
      <c r="AK15" s="38">
        <v>1</v>
      </c>
      <c r="AL15" s="38">
        <v>1</v>
      </c>
      <c r="AM15" s="38">
        <v>1</v>
      </c>
      <c r="AN15" s="38">
        <v>1</v>
      </c>
      <c r="AO15" s="38">
        <v>1</v>
      </c>
      <c r="AP15" s="38">
        <v>1</v>
      </c>
      <c r="AQ15" s="38">
        <v>1</v>
      </c>
      <c r="AR15" s="38">
        <v>1</v>
      </c>
      <c r="AS15" s="40">
        <v>1</v>
      </c>
      <c r="AT15" s="40">
        <v>1</v>
      </c>
      <c r="AU15" s="40">
        <v>1</v>
      </c>
      <c r="AV15" s="40">
        <v>1</v>
      </c>
      <c r="AW15" s="40">
        <v>1</v>
      </c>
      <c r="AX15" s="40">
        <v>1</v>
      </c>
      <c r="AY15" s="40">
        <v>1</v>
      </c>
      <c r="AZ15" s="42">
        <v>1</v>
      </c>
      <c r="BA15" s="55">
        <f t="shared" si="0"/>
        <v>1</v>
      </c>
      <c r="BB15" s="3">
        <f t="shared" si="1"/>
        <v>1</v>
      </c>
      <c r="BC15" s="18">
        <f t="shared" si="2"/>
        <v>1</v>
      </c>
      <c r="BD15" s="61">
        <f t="shared" si="3"/>
        <v>1</v>
      </c>
      <c r="BE15" s="85">
        <f t="shared" si="4"/>
        <v>1</v>
      </c>
      <c r="BF15" s="75">
        <f t="shared" si="5"/>
        <v>1</v>
      </c>
      <c r="BG15" s="16"/>
      <c r="BH15" s="16"/>
      <c r="BI15" s="16"/>
      <c r="BJ15" s="16"/>
      <c r="BK15" s="16"/>
      <c r="BL15" s="16"/>
      <c r="BM15" s="16"/>
      <c r="BN15" s="16"/>
    </row>
    <row r="16" spans="1:66" x14ac:dyDescent="0.25">
      <c r="A16" s="84"/>
      <c r="B16" s="19">
        <v>7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8">
        <v>1</v>
      </c>
      <c r="AE16" s="18">
        <v>1</v>
      </c>
      <c r="AF16" s="18">
        <v>1</v>
      </c>
      <c r="AG16" s="38">
        <v>1</v>
      </c>
      <c r="AH16" s="38">
        <v>1</v>
      </c>
      <c r="AI16" s="38">
        <v>1</v>
      </c>
      <c r="AJ16" s="38">
        <v>1</v>
      </c>
      <c r="AK16" s="38">
        <v>1</v>
      </c>
      <c r="AL16" s="38">
        <v>1</v>
      </c>
      <c r="AM16" s="38">
        <v>1</v>
      </c>
      <c r="AN16" s="38">
        <v>1</v>
      </c>
      <c r="AO16" s="38">
        <v>1</v>
      </c>
      <c r="AP16" s="38">
        <v>1</v>
      </c>
      <c r="AQ16" s="38">
        <v>1</v>
      </c>
      <c r="AR16" s="38">
        <v>1</v>
      </c>
      <c r="AS16" s="40">
        <v>1</v>
      </c>
      <c r="AT16" s="40">
        <v>1</v>
      </c>
      <c r="AU16" s="40">
        <v>1</v>
      </c>
      <c r="AV16" s="40">
        <v>1</v>
      </c>
      <c r="AW16" s="40">
        <v>1</v>
      </c>
      <c r="AX16" s="40">
        <v>1</v>
      </c>
      <c r="AY16" s="40">
        <v>1</v>
      </c>
      <c r="AZ16" s="42">
        <v>1</v>
      </c>
      <c r="BA16" s="55">
        <f t="shared" si="0"/>
        <v>1</v>
      </c>
      <c r="BB16" s="3">
        <f t="shared" si="1"/>
        <v>1</v>
      </c>
      <c r="BC16" s="18">
        <f t="shared" si="2"/>
        <v>1</v>
      </c>
      <c r="BD16" s="61">
        <f t="shared" si="3"/>
        <v>1</v>
      </c>
      <c r="BE16" s="85">
        <f t="shared" si="4"/>
        <v>1</v>
      </c>
      <c r="BF16" s="75">
        <f t="shared" si="5"/>
        <v>1</v>
      </c>
    </row>
    <row r="17" spans="1:66" s="2" customFormat="1" x14ac:dyDescent="0.25">
      <c r="A17" s="84"/>
      <c r="B17" s="19">
        <v>8</v>
      </c>
      <c r="C17" s="34">
        <v>1</v>
      </c>
      <c r="D17" s="34">
        <v>1</v>
      </c>
      <c r="E17" s="34">
        <v>1</v>
      </c>
      <c r="F17" s="34">
        <v>1</v>
      </c>
      <c r="G17" s="34">
        <v>1</v>
      </c>
      <c r="H17" s="34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8">
        <v>1</v>
      </c>
      <c r="AE17" s="18">
        <v>1</v>
      </c>
      <c r="AF17" s="18">
        <v>1</v>
      </c>
      <c r="AG17" s="38">
        <v>1</v>
      </c>
      <c r="AH17" s="38">
        <v>1</v>
      </c>
      <c r="AI17" s="38">
        <v>1</v>
      </c>
      <c r="AJ17" s="38">
        <v>1</v>
      </c>
      <c r="AK17" s="38">
        <v>1</v>
      </c>
      <c r="AL17" s="38">
        <v>1</v>
      </c>
      <c r="AM17" s="38">
        <v>1</v>
      </c>
      <c r="AN17" s="38">
        <v>1</v>
      </c>
      <c r="AO17" s="38">
        <v>1</v>
      </c>
      <c r="AP17" s="38">
        <v>1</v>
      </c>
      <c r="AQ17" s="38">
        <v>1</v>
      </c>
      <c r="AR17" s="38">
        <v>1</v>
      </c>
      <c r="AS17" s="40">
        <v>1</v>
      </c>
      <c r="AT17" s="40">
        <v>1</v>
      </c>
      <c r="AU17" s="40">
        <v>1</v>
      </c>
      <c r="AV17" s="40">
        <v>1</v>
      </c>
      <c r="AW17" s="40">
        <v>1</v>
      </c>
      <c r="AX17" s="40">
        <v>1</v>
      </c>
      <c r="AY17" s="40">
        <v>1</v>
      </c>
      <c r="AZ17" s="42">
        <v>1</v>
      </c>
      <c r="BA17" s="55">
        <f t="shared" si="0"/>
        <v>1</v>
      </c>
      <c r="BB17" s="3">
        <f t="shared" si="1"/>
        <v>1</v>
      </c>
      <c r="BC17" s="18">
        <f t="shared" si="2"/>
        <v>1</v>
      </c>
      <c r="BD17" s="61">
        <f t="shared" si="3"/>
        <v>1</v>
      </c>
      <c r="BE17" s="85">
        <f t="shared" si="4"/>
        <v>1</v>
      </c>
      <c r="BF17" s="75">
        <f t="shared" si="5"/>
        <v>1</v>
      </c>
      <c r="BG17" s="16"/>
      <c r="BH17" s="16"/>
      <c r="BI17" s="16"/>
      <c r="BJ17" s="16"/>
      <c r="BK17" s="16"/>
      <c r="BL17" s="16"/>
      <c r="BM17" s="16"/>
      <c r="BN17" s="16"/>
    </row>
    <row r="18" spans="1:66" x14ac:dyDescent="0.25">
      <c r="A18" s="84"/>
      <c r="B18" s="19">
        <v>9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18">
        <v>1</v>
      </c>
      <c r="AE18" s="18">
        <v>1</v>
      </c>
      <c r="AF18" s="18">
        <v>1</v>
      </c>
      <c r="AG18" s="38">
        <v>1</v>
      </c>
      <c r="AH18" s="38">
        <v>1</v>
      </c>
      <c r="AI18" s="38">
        <v>1</v>
      </c>
      <c r="AJ18" s="38">
        <v>1</v>
      </c>
      <c r="AK18" s="38">
        <v>1</v>
      </c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>
        <v>1</v>
      </c>
      <c r="AS18" s="40">
        <v>1</v>
      </c>
      <c r="AT18" s="40">
        <v>1</v>
      </c>
      <c r="AU18" s="40">
        <v>1</v>
      </c>
      <c r="AV18" s="40">
        <v>1</v>
      </c>
      <c r="AW18" s="40">
        <v>1</v>
      </c>
      <c r="AX18" s="40">
        <v>1</v>
      </c>
      <c r="AY18" s="40">
        <v>1</v>
      </c>
      <c r="AZ18" s="42">
        <v>1</v>
      </c>
      <c r="BA18" s="55">
        <f t="shared" si="0"/>
        <v>1</v>
      </c>
      <c r="BB18" s="3">
        <f t="shared" si="1"/>
        <v>1</v>
      </c>
      <c r="BC18" s="18">
        <f t="shared" si="2"/>
        <v>1</v>
      </c>
      <c r="BD18" s="61">
        <f t="shared" si="3"/>
        <v>1</v>
      </c>
      <c r="BE18" s="85">
        <f t="shared" si="4"/>
        <v>1</v>
      </c>
      <c r="BF18" s="75">
        <f t="shared" si="5"/>
        <v>1</v>
      </c>
    </row>
    <row r="19" spans="1:66" s="2" customFormat="1" x14ac:dyDescent="0.25">
      <c r="A19" s="84"/>
      <c r="B19" s="19">
        <v>10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>
        <v>1</v>
      </c>
      <c r="AE19" s="18">
        <v>1</v>
      </c>
      <c r="AF19" s="18">
        <v>1</v>
      </c>
      <c r="AG19" s="38">
        <v>1</v>
      </c>
      <c r="AH19" s="38">
        <v>1</v>
      </c>
      <c r="AI19" s="38">
        <v>1</v>
      </c>
      <c r="AJ19" s="38">
        <v>1</v>
      </c>
      <c r="AK19" s="38">
        <v>1</v>
      </c>
      <c r="AL19" s="38">
        <v>1</v>
      </c>
      <c r="AM19" s="38">
        <v>1</v>
      </c>
      <c r="AN19" s="38">
        <v>1</v>
      </c>
      <c r="AO19" s="38">
        <v>1</v>
      </c>
      <c r="AP19" s="38">
        <v>1</v>
      </c>
      <c r="AQ19" s="38">
        <v>1</v>
      </c>
      <c r="AR19" s="38">
        <v>1</v>
      </c>
      <c r="AS19" s="40">
        <v>1</v>
      </c>
      <c r="AT19" s="40">
        <v>1</v>
      </c>
      <c r="AU19" s="40">
        <v>1</v>
      </c>
      <c r="AV19" s="40">
        <v>1</v>
      </c>
      <c r="AW19" s="40">
        <v>1</v>
      </c>
      <c r="AX19" s="40">
        <v>1</v>
      </c>
      <c r="AY19" s="40">
        <v>1</v>
      </c>
      <c r="AZ19" s="42">
        <v>1</v>
      </c>
      <c r="BA19" s="55">
        <f t="shared" si="0"/>
        <v>1</v>
      </c>
      <c r="BB19" s="3">
        <f t="shared" si="1"/>
        <v>1</v>
      </c>
      <c r="BC19" s="18">
        <f t="shared" si="2"/>
        <v>1</v>
      </c>
      <c r="BD19" s="61">
        <f t="shared" si="3"/>
        <v>1</v>
      </c>
      <c r="BE19" s="85">
        <f t="shared" si="4"/>
        <v>1</v>
      </c>
      <c r="BF19" s="75">
        <f t="shared" si="5"/>
        <v>1</v>
      </c>
      <c r="BG19" s="16"/>
      <c r="BH19" s="16"/>
      <c r="BI19" s="16"/>
      <c r="BJ19" s="16"/>
      <c r="BK19" s="16"/>
      <c r="BL19" s="16"/>
      <c r="BM19" s="16"/>
      <c r="BN19" s="16"/>
    </row>
    <row r="20" spans="1:66" x14ac:dyDescent="0.25">
      <c r="A20" s="84"/>
      <c r="B20" s="19">
        <v>11</v>
      </c>
      <c r="C20" s="34">
        <v>1</v>
      </c>
      <c r="D20" s="34">
        <v>1</v>
      </c>
      <c r="E20" s="34">
        <v>1</v>
      </c>
      <c r="F20" s="34">
        <v>1</v>
      </c>
      <c r="G20" s="34">
        <v>1</v>
      </c>
      <c r="H20" s="34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18">
        <v>1</v>
      </c>
      <c r="AG20" s="38">
        <v>1</v>
      </c>
      <c r="AH20" s="38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8">
        <v>1</v>
      </c>
      <c r="AO20" s="38">
        <v>1</v>
      </c>
      <c r="AP20" s="38">
        <v>1</v>
      </c>
      <c r="AQ20" s="38">
        <v>1</v>
      </c>
      <c r="AR20" s="38">
        <v>1</v>
      </c>
      <c r="AS20" s="40">
        <v>1</v>
      </c>
      <c r="AT20" s="40">
        <v>1</v>
      </c>
      <c r="AU20" s="40">
        <v>1</v>
      </c>
      <c r="AV20" s="40">
        <v>1</v>
      </c>
      <c r="AW20" s="40">
        <v>1</v>
      </c>
      <c r="AX20" s="40">
        <v>1</v>
      </c>
      <c r="AY20" s="40">
        <v>1</v>
      </c>
      <c r="AZ20" s="42">
        <v>1</v>
      </c>
      <c r="BA20" s="55">
        <f t="shared" si="0"/>
        <v>1</v>
      </c>
      <c r="BB20" s="3">
        <f t="shared" si="1"/>
        <v>1</v>
      </c>
      <c r="BC20" s="18">
        <f t="shared" si="2"/>
        <v>1</v>
      </c>
      <c r="BD20" s="61">
        <f t="shared" si="3"/>
        <v>1</v>
      </c>
      <c r="BE20" s="85">
        <f t="shared" si="4"/>
        <v>1</v>
      </c>
      <c r="BF20" s="75">
        <f t="shared" si="5"/>
        <v>1</v>
      </c>
    </row>
    <row r="21" spans="1:66" s="2" customFormat="1" x14ac:dyDescent="0.25">
      <c r="A21" s="84"/>
      <c r="B21" s="19">
        <v>12</v>
      </c>
      <c r="C21" s="34">
        <v>1</v>
      </c>
      <c r="D21" s="34">
        <v>1</v>
      </c>
      <c r="E21" s="34">
        <v>1</v>
      </c>
      <c r="F21" s="34">
        <v>1</v>
      </c>
      <c r="G21" s="34">
        <v>1</v>
      </c>
      <c r="H21" s="34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38">
        <v>1</v>
      </c>
      <c r="AH21" s="38">
        <v>1</v>
      </c>
      <c r="AI21" s="38">
        <v>1</v>
      </c>
      <c r="AJ21" s="38">
        <v>1</v>
      </c>
      <c r="AK21" s="38">
        <v>1</v>
      </c>
      <c r="AL21" s="38">
        <v>1</v>
      </c>
      <c r="AM21" s="38">
        <v>1</v>
      </c>
      <c r="AN21" s="38">
        <v>1</v>
      </c>
      <c r="AO21" s="38">
        <v>1</v>
      </c>
      <c r="AP21" s="38">
        <v>1</v>
      </c>
      <c r="AQ21" s="38">
        <v>1</v>
      </c>
      <c r="AR21" s="38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>
        <v>1</v>
      </c>
      <c r="AY21" s="40">
        <v>1</v>
      </c>
      <c r="AZ21" s="42">
        <v>1</v>
      </c>
      <c r="BA21" s="55">
        <f t="shared" si="0"/>
        <v>1</v>
      </c>
      <c r="BB21" s="3">
        <f t="shared" si="1"/>
        <v>1</v>
      </c>
      <c r="BC21" s="18">
        <f t="shared" si="2"/>
        <v>1</v>
      </c>
      <c r="BD21" s="61">
        <f t="shared" si="3"/>
        <v>1</v>
      </c>
      <c r="BE21" s="85">
        <f t="shared" si="4"/>
        <v>1</v>
      </c>
      <c r="BF21" s="75">
        <f t="shared" si="5"/>
        <v>1</v>
      </c>
      <c r="BG21" s="16"/>
      <c r="BH21" s="16"/>
      <c r="BI21" s="16"/>
      <c r="BJ21" s="16"/>
      <c r="BK21" s="16"/>
      <c r="BL21" s="16"/>
      <c r="BM21" s="16"/>
      <c r="BN21" s="16"/>
    </row>
    <row r="22" spans="1:66" x14ac:dyDescent="0.25">
      <c r="A22" s="84"/>
      <c r="B22" s="19">
        <v>13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38">
        <v>1</v>
      </c>
      <c r="AH22" s="38">
        <v>1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40">
        <v>1</v>
      </c>
      <c r="AT22" s="40">
        <v>1</v>
      </c>
      <c r="AU22" s="40">
        <v>1</v>
      </c>
      <c r="AV22" s="40">
        <v>1</v>
      </c>
      <c r="AW22" s="40">
        <v>1</v>
      </c>
      <c r="AX22" s="40">
        <v>1</v>
      </c>
      <c r="AY22" s="40">
        <v>1</v>
      </c>
      <c r="AZ22" s="42">
        <v>1</v>
      </c>
      <c r="BA22" s="55">
        <f t="shared" si="0"/>
        <v>1</v>
      </c>
      <c r="BB22" s="3">
        <f t="shared" si="1"/>
        <v>1</v>
      </c>
      <c r="BC22" s="18">
        <f t="shared" si="2"/>
        <v>1</v>
      </c>
      <c r="BD22" s="61">
        <f t="shared" si="3"/>
        <v>1</v>
      </c>
      <c r="BE22" s="85">
        <f t="shared" si="4"/>
        <v>1</v>
      </c>
      <c r="BF22" s="75">
        <f t="shared" si="5"/>
        <v>1</v>
      </c>
    </row>
    <row r="23" spans="1:66" s="4" customFormat="1" x14ac:dyDescent="0.25">
      <c r="A23" s="84"/>
      <c r="B23" s="19">
        <v>14</v>
      </c>
      <c r="C23" s="34">
        <v>1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>
        <v>1</v>
      </c>
      <c r="AE23" s="18">
        <v>1</v>
      </c>
      <c r="AF23" s="18">
        <v>1</v>
      </c>
      <c r="AG23" s="38">
        <v>1</v>
      </c>
      <c r="AH23" s="38">
        <v>1</v>
      </c>
      <c r="AI23" s="38">
        <v>1</v>
      </c>
      <c r="AJ23" s="38">
        <v>1</v>
      </c>
      <c r="AK23" s="38">
        <v>1</v>
      </c>
      <c r="AL23" s="38">
        <v>1</v>
      </c>
      <c r="AM23" s="38">
        <v>1</v>
      </c>
      <c r="AN23" s="38">
        <v>1</v>
      </c>
      <c r="AO23" s="38">
        <v>1</v>
      </c>
      <c r="AP23" s="38">
        <v>1</v>
      </c>
      <c r="AQ23" s="38">
        <v>1</v>
      </c>
      <c r="AR23" s="38">
        <v>1</v>
      </c>
      <c r="AS23" s="40">
        <v>1</v>
      </c>
      <c r="AT23" s="40">
        <v>1</v>
      </c>
      <c r="AU23" s="40">
        <v>1</v>
      </c>
      <c r="AV23" s="40">
        <v>1</v>
      </c>
      <c r="AW23" s="40">
        <v>1</v>
      </c>
      <c r="AX23" s="40">
        <v>1</v>
      </c>
      <c r="AY23" s="40">
        <v>1</v>
      </c>
      <c r="AZ23" s="42">
        <v>1</v>
      </c>
      <c r="BA23" s="55">
        <f t="shared" si="0"/>
        <v>1</v>
      </c>
      <c r="BB23" s="3">
        <f t="shared" si="1"/>
        <v>1</v>
      </c>
      <c r="BC23" s="18">
        <f t="shared" si="2"/>
        <v>1</v>
      </c>
      <c r="BD23" s="61">
        <f t="shared" si="3"/>
        <v>1</v>
      </c>
      <c r="BE23" s="85">
        <f t="shared" si="4"/>
        <v>1</v>
      </c>
      <c r="BF23" s="75">
        <f t="shared" si="5"/>
        <v>1</v>
      </c>
      <c r="BG23" s="16"/>
      <c r="BH23" s="16"/>
      <c r="BI23" s="16"/>
      <c r="BJ23" s="16"/>
      <c r="BK23" s="16"/>
      <c r="BL23" s="16"/>
      <c r="BM23" s="16"/>
      <c r="BN23" s="16"/>
    </row>
    <row r="24" spans="1:66" x14ac:dyDescent="0.25">
      <c r="A24" s="84"/>
      <c r="B24" s="19">
        <v>15</v>
      </c>
      <c r="C24" s="34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38">
        <v>1</v>
      </c>
      <c r="AH24" s="38">
        <v>1</v>
      </c>
      <c r="AI24" s="38">
        <v>1</v>
      </c>
      <c r="AJ24" s="38">
        <v>1</v>
      </c>
      <c r="AK24" s="38">
        <v>1</v>
      </c>
      <c r="AL24" s="38">
        <v>1</v>
      </c>
      <c r="AM24" s="38">
        <v>1</v>
      </c>
      <c r="AN24" s="38">
        <v>1</v>
      </c>
      <c r="AO24" s="38">
        <v>1</v>
      </c>
      <c r="AP24" s="38">
        <v>1</v>
      </c>
      <c r="AQ24" s="38">
        <v>1</v>
      </c>
      <c r="AR24" s="38">
        <v>1</v>
      </c>
      <c r="AS24" s="40">
        <v>1</v>
      </c>
      <c r="AT24" s="40">
        <v>1</v>
      </c>
      <c r="AU24" s="40">
        <v>1</v>
      </c>
      <c r="AV24" s="40">
        <v>1</v>
      </c>
      <c r="AW24" s="40">
        <v>1</v>
      </c>
      <c r="AX24" s="40">
        <v>1</v>
      </c>
      <c r="AY24" s="40">
        <v>1</v>
      </c>
      <c r="AZ24" s="42">
        <v>1</v>
      </c>
      <c r="BA24" s="55">
        <f t="shared" si="0"/>
        <v>1</v>
      </c>
      <c r="BB24" s="3">
        <f t="shared" si="1"/>
        <v>1</v>
      </c>
      <c r="BC24" s="18">
        <f t="shared" si="2"/>
        <v>1</v>
      </c>
      <c r="BD24" s="61">
        <f t="shared" si="3"/>
        <v>1</v>
      </c>
      <c r="BE24" s="85">
        <f t="shared" si="4"/>
        <v>1</v>
      </c>
      <c r="BF24" s="75">
        <f t="shared" si="5"/>
        <v>1</v>
      </c>
    </row>
    <row r="25" spans="1:66" s="2" customFormat="1" x14ac:dyDescent="0.25">
      <c r="A25" s="84"/>
      <c r="B25" s="19">
        <v>16</v>
      </c>
      <c r="C25" s="34">
        <v>1</v>
      </c>
      <c r="D25" s="34">
        <v>1</v>
      </c>
      <c r="E25" s="34">
        <v>1</v>
      </c>
      <c r="F25" s="34">
        <v>1</v>
      </c>
      <c r="G25" s="34">
        <v>1</v>
      </c>
      <c r="H25" s="34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>
        <v>1</v>
      </c>
      <c r="AE25" s="18">
        <v>1</v>
      </c>
      <c r="AF25" s="18">
        <v>1</v>
      </c>
      <c r="AG25" s="38">
        <v>1</v>
      </c>
      <c r="AH25" s="38">
        <v>1</v>
      </c>
      <c r="AI25" s="38">
        <v>1</v>
      </c>
      <c r="AJ25" s="38">
        <v>1</v>
      </c>
      <c r="AK25" s="38">
        <v>1</v>
      </c>
      <c r="AL25" s="38">
        <v>1</v>
      </c>
      <c r="AM25" s="38">
        <v>1</v>
      </c>
      <c r="AN25" s="38">
        <v>1</v>
      </c>
      <c r="AO25" s="38">
        <v>1</v>
      </c>
      <c r="AP25" s="38">
        <v>1</v>
      </c>
      <c r="AQ25" s="38">
        <v>1</v>
      </c>
      <c r="AR25" s="38">
        <v>1</v>
      </c>
      <c r="AS25" s="40">
        <v>1</v>
      </c>
      <c r="AT25" s="40">
        <v>1</v>
      </c>
      <c r="AU25" s="40">
        <v>1</v>
      </c>
      <c r="AV25" s="40">
        <v>1</v>
      </c>
      <c r="AW25" s="40">
        <v>1</v>
      </c>
      <c r="AX25" s="40">
        <v>1</v>
      </c>
      <c r="AY25" s="40">
        <v>1</v>
      </c>
      <c r="AZ25" s="42">
        <v>1</v>
      </c>
      <c r="BA25" s="55">
        <f t="shared" si="0"/>
        <v>1</v>
      </c>
      <c r="BB25" s="3">
        <f t="shared" si="1"/>
        <v>1</v>
      </c>
      <c r="BC25" s="18">
        <f t="shared" si="2"/>
        <v>1</v>
      </c>
      <c r="BD25" s="61">
        <f t="shared" si="3"/>
        <v>1</v>
      </c>
      <c r="BE25" s="85">
        <f t="shared" si="4"/>
        <v>1</v>
      </c>
      <c r="BF25" s="75">
        <f t="shared" si="5"/>
        <v>1</v>
      </c>
      <c r="BG25" s="16"/>
      <c r="BH25" s="16"/>
      <c r="BI25" s="16"/>
      <c r="BJ25" s="16"/>
      <c r="BK25" s="16"/>
      <c r="BL25" s="16"/>
      <c r="BM25" s="16"/>
      <c r="BN25" s="16"/>
    </row>
    <row r="26" spans="1:66" x14ac:dyDescent="0.25">
      <c r="A26" s="84"/>
      <c r="B26" s="19">
        <v>17</v>
      </c>
      <c r="C26" s="34">
        <v>1</v>
      </c>
      <c r="D26" s="34">
        <v>1</v>
      </c>
      <c r="E26" s="34">
        <v>1</v>
      </c>
      <c r="F26" s="34">
        <v>1</v>
      </c>
      <c r="G26" s="34">
        <v>1</v>
      </c>
      <c r="H26" s="34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18">
        <v>1</v>
      </c>
      <c r="AE26" s="18">
        <v>1</v>
      </c>
      <c r="AF26" s="18">
        <v>1</v>
      </c>
      <c r="AG26" s="38">
        <v>1</v>
      </c>
      <c r="AH26" s="38">
        <v>1</v>
      </c>
      <c r="AI26" s="38">
        <v>1</v>
      </c>
      <c r="AJ26" s="38">
        <v>1</v>
      </c>
      <c r="AK26" s="38">
        <v>1</v>
      </c>
      <c r="AL26" s="38">
        <v>1</v>
      </c>
      <c r="AM26" s="38">
        <v>1</v>
      </c>
      <c r="AN26" s="38">
        <v>1</v>
      </c>
      <c r="AO26" s="38">
        <v>1</v>
      </c>
      <c r="AP26" s="38">
        <v>1</v>
      </c>
      <c r="AQ26" s="38">
        <v>1</v>
      </c>
      <c r="AR26" s="38">
        <v>1</v>
      </c>
      <c r="AS26" s="40">
        <v>1</v>
      </c>
      <c r="AT26" s="40">
        <v>1</v>
      </c>
      <c r="AU26" s="40">
        <v>1</v>
      </c>
      <c r="AV26" s="40">
        <v>1</v>
      </c>
      <c r="AW26" s="40">
        <v>1</v>
      </c>
      <c r="AX26" s="40">
        <v>1</v>
      </c>
      <c r="AY26" s="40">
        <v>1</v>
      </c>
      <c r="AZ26" s="42">
        <v>1</v>
      </c>
      <c r="BA26" s="55">
        <f t="shared" si="0"/>
        <v>1</v>
      </c>
      <c r="BB26" s="3">
        <f t="shared" si="1"/>
        <v>1</v>
      </c>
      <c r="BC26" s="18">
        <f t="shared" si="2"/>
        <v>1</v>
      </c>
      <c r="BD26" s="61">
        <f t="shared" si="3"/>
        <v>1</v>
      </c>
      <c r="BE26" s="85">
        <f t="shared" si="4"/>
        <v>1</v>
      </c>
      <c r="BF26" s="75">
        <f t="shared" si="5"/>
        <v>1</v>
      </c>
    </row>
    <row r="27" spans="1:66" s="2" customFormat="1" x14ac:dyDescent="0.25">
      <c r="A27" s="84"/>
      <c r="B27" s="19">
        <v>18</v>
      </c>
      <c r="C27" s="34">
        <v>1</v>
      </c>
      <c r="D27" s="34">
        <v>1</v>
      </c>
      <c r="E27" s="34">
        <v>1</v>
      </c>
      <c r="F27" s="34">
        <v>1</v>
      </c>
      <c r="G27" s="34">
        <v>1</v>
      </c>
      <c r="H27" s="34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38">
        <v>1</v>
      </c>
      <c r="AH27" s="38">
        <v>1</v>
      </c>
      <c r="AI27" s="38">
        <v>1</v>
      </c>
      <c r="AJ27" s="38">
        <v>1</v>
      </c>
      <c r="AK27" s="38">
        <v>1</v>
      </c>
      <c r="AL27" s="38">
        <v>1</v>
      </c>
      <c r="AM27" s="38">
        <v>1</v>
      </c>
      <c r="AN27" s="38">
        <v>1</v>
      </c>
      <c r="AO27" s="38">
        <v>1</v>
      </c>
      <c r="AP27" s="38">
        <v>1</v>
      </c>
      <c r="AQ27" s="38">
        <v>1</v>
      </c>
      <c r="AR27" s="38">
        <v>1</v>
      </c>
      <c r="AS27" s="40">
        <v>1</v>
      </c>
      <c r="AT27" s="40">
        <v>1</v>
      </c>
      <c r="AU27" s="40">
        <v>1</v>
      </c>
      <c r="AV27" s="40">
        <v>1</v>
      </c>
      <c r="AW27" s="40">
        <v>1</v>
      </c>
      <c r="AX27" s="40">
        <v>1</v>
      </c>
      <c r="AY27" s="40">
        <v>1</v>
      </c>
      <c r="AZ27" s="42">
        <v>1</v>
      </c>
      <c r="BA27" s="55">
        <f t="shared" si="0"/>
        <v>1</v>
      </c>
      <c r="BB27" s="3">
        <f t="shared" si="1"/>
        <v>1</v>
      </c>
      <c r="BC27" s="18">
        <f t="shared" si="2"/>
        <v>1</v>
      </c>
      <c r="BD27" s="61">
        <f t="shared" si="3"/>
        <v>1</v>
      </c>
      <c r="BE27" s="85">
        <f t="shared" si="4"/>
        <v>1</v>
      </c>
      <c r="BF27" s="75">
        <f t="shared" si="5"/>
        <v>1</v>
      </c>
      <c r="BG27" s="16"/>
      <c r="BH27" s="16"/>
      <c r="BI27" s="16"/>
      <c r="BJ27" s="16"/>
      <c r="BK27" s="16"/>
      <c r="BL27" s="16"/>
      <c r="BM27" s="16"/>
      <c r="BN27" s="16"/>
    </row>
    <row r="28" spans="1:66" x14ac:dyDescent="0.25">
      <c r="A28" s="84"/>
      <c r="B28" s="19">
        <v>19</v>
      </c>
      <c r="C28" s="34">
        <v>1</v>
      </c>
      <c r="D28" s="34">
        <v>1</v>
      </c>
      <c r="E28" s="34">
        <v>1</v>
      </c>
      <c r="F28" s="34">
        <v>1</v>
      </c>
      <c r="G28" s="34">
        <v>1</v>
      </c>
      <c r="H28" s="34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38">
        <v>1</v>
      </c>
      <c r="AH28" s="38">
        <v>1</v>
      </c>
      <c r="AI28" s="38">
        <v>1</v>
      </c>
      <c r="AJ28" s="38">
        <v>1</v>
      </c>
      <c r="AK28" s="38">
        <v>1</v>
      </c>
      <c r="AL28" s="38">
        <v>1</v>
      </c>
      <c r="AM28" s="38">
        <v>1</v>
      </c>
      <c r="AN28" s="38">
        <v>1</v>
      </c>
      <c r="AO28" s="38">
        <v>1</v>
      </c>
      <c r="AP28" s="38">
        <v>1</v>
      </c>
      <c r="AQ28" s="38">
        <v>1</v>
      </c>
      <c r="AR28" s="38">
        <v>1</v>
      </c>
      <c r="AS28" s="40">
        <v>1</v>
      </c>
      <c r="AT28" s="40">
        <v>1</v>
      </c>
      <c r="AU28" s="40">
        <v>1</v>
      </c>
      <c r="AV28" s="40">
        <v>1</v>
      </c>
      <c r="AW28" s="40">
        <v>1</v>
      </c>
      <c r="AX28" s="40">
        <v>1</v>
      </c>
      <c r="AY28" s="40">
        <v>1</v>
      </c>
      <c r="AZ28" s="42">
        <v>1</v>
      </c>
      <c r="BA28" s="55">
        <f t="shared" si="0"/>
        <v>1</v>
      </c>
      <c r="BB28" s="3">
        <f t="shared" si="1"/>
        <v>1</v>
      </c>
      <c r="BC28" s="18">
        <f t="shared" si="2"/>
        <v>1</v>
      </c>
      <c r="BD28" s="61">
        <f t="shared" si="3"/>
        <v>1</v>
      </c>
      <c r="BE28" s="85">
        <f t="shared" si="4"/>
        <v>1</v>
      </c>
      <c r="BF28" s="75">
        <f t="shared" si="5"/>
        <v>1</v>
      </c>
    </row>
    <row r="29" spans="1:66" s="2" customFormat="1" x14ac:dyDescent="0.25">
      <c r="A29" s="84"/>
      <c r="B29" s="19">
        <v>20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1</v>
      </c>
      <c r="AE29" s="18">
        <v>1</v>
      </c>
      <c r="AF29" s="18">
        <v>1</v>
      </c>
      <c r="AG29" s="38">
        <v>1</v>
      </c>
      <c r="AH29" s="38">
        <v>1</v>
      </c>
      <c r="AI29" s="38">
        <v>1</v>
      </c>
      <c r="AJ29" s="38">
        <v>1</v>
      </c>
      <c r="AK29" s="38">
        <v>1</v>
      </c>
      <c r="AL29" s="38">
        <v>1</v>
      </c>
      <c r="AM29" s="38">
        <v>1</v>
      </c>
      <c r="AN29" s="38">
        <v>1</v>
      </c>
      <c r="AO29" s="38">
        <v>1</v>
      </c>
      <c r="AP29" s="38">
        <v>1</v>
      </c>
      <c r="AQ29" s="38">
        <v>1</v>
      </c>
      <c r="AR29" s="38">
        <v>1</v>
      </c>
      <c r="AS29" s="40">
        <v>1</v>
      </c>
      <c r="AT29" s="40">
        <v>1</v>
      </c>
      <c r="AU29" s="40">
        <v>1</v>
      </c>
      <c r="AV29" s="40">
        <v>1</v>
      </c>
      <c r="AW29" s="40">
        <v>1</v>
      </c>
      <c r="AX29" s="40">
        <v>1</v>
      </c>
      <c r="AY29" s="40">
        <v>1</v>
      </c>
      <c r="AZ29" s="42">
        <v>1</v>
      </c>
      <c r="BA29" s="55">
        <f t="shared" si="0"/>
        <v>1</v>
      </c>
      <c r="BB29" s="3">
        <f t="shared" si="1"/>
        <v>1</v>
      </c>
      <c r="BC29" s="18">
        <f t="shared" si="2"/>
        <v>1</v>
      </c>
      <c r="BD29" s="61">
        <f t="shared" si="3"/>
        <v>1</v>
      </c>
      <c r="BE29" s="85">
        <f t="shared" si="4"/>
        <v>1</v>
      </c>
      <c r="BF29" s="75">
        <f t="shared" si="5"/>
        <v>1</v>
      </c>
      <c r="BG29" s="16"/>
      <c r="BH29" s="16"/>
      <c r="BI29" s="16"/>
      <c r="BJ29" s="16"/>
      <c r="BK29" s="16"/>
      <c r="BL29" s="16"/>
      <c r="BM29" s="16"/>
      <c r="BN29" s="16"/>
    </row>
    <row r="30" spans="1:66" x14ac:dyDescent="0.25">
      <c r="A30" s="84"/>
      <c r="B30" s="19">
        <v>21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8">
        <v>1</v>
      </c>
      <c r="AE30" s="18">
        <v>1</v>
      </c>
      <c r="AF30" s="18">
        <v>1</v>
      </c>
      <c r="AG30" s="38">
        <v>1</v>
      </c>
      <c r="AH30" s="38">
        <v>1</v>
      </c>
      <c r="AI30" s="38">
        <v>1</v>
      </c>
      <c r="AJ30" s="38">
        <v>1</v>
      </c>
      <c r="AK30" s="38">
        <v>1</v>
      </c>
      <c r="AL30" s="38">
        <v>1</v>
      </c>
      <c r="AM30" s="38">
        <v>1</v>
      </c>
      <c r="AN30" s="38">
        <v>1</v>
      </c>
      <c r="AO30" s="38">
        <v>1</v>
      </c>
      <c r="AP30" s="38">
        <v>1</v>
      </c>
      <c r="AQ30" s="38">
        <v>1</v>
      </c>
      <c r="AR30" s="38">
        <v>1</v>
      </c>
      <c r="AS30" s="40">
        <v>1</v>
      </c>
      <c r="AT30" s="40">
        <v>1</v>
      </c>
      <c r="AU30" s="40">
        <v>1</v>
      </c>
      <c r="AV30" s="40">
        <v>1</v>
      </c>
      <c r="AW30" s="40">
        <v>1</v>
      </c>
      <c r="AX30" s="40">
        <v>1</v>
      </c>
      <c r="AY30" s="40">
        <v>1</v>
      </c>
      <c r="AZ30" s="42">
        <v>1</v>
      </c>
      <c r="BA30" s="55">
        <f t="shared" si="0"/>
        <v>1</v>
      </c>
      <c r="BB30" s="3">
        <f t="shared" si="1"/>
        <v>1</v>
      </c>
      <c r="BC30" s="18">
        <f t="shared" si="2"/>
        <v>1</v>
      </c>
      <c r="BD30" s="61">
        <f t="shared" si="3"/>
        <v>1</v>
      </c>
      <c r="BE30" s="85">
        <f t="shared" si="4"/>
        <v>1</v>
      </c>
      <c r="BF30" s="75">
        <f t="shared" si="5"/>
        <v>1</v>
      </c>
    </row>
    <row r="31" spans="1:66" s="4" customFormat="1" x14ac:dyDescent="0.25">
      <c r="A31" s="84"/>
      <c r="B31" s="19">
        <v>22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18">
        <v>1</v>
      </c>
      <c r="AE31" s="18">
        <v>1</v>
      </c>
      <c r="AF31" s="18">
        <v>1</v>
      </c>
      <c r="AG31" s="38">
        <v>1</v>
      </c>
      <c r="AH31" s="38">
        <v>1</v>
      </c>
      <c r="AI31" s="38">
        <v>1</v>
      </c>
      <c r="AJ31" s="38">
        <v>1</v>
      </c>
      <c r="AK31" s="38">
        <v>1</v>
      </c>
      <c r="AL31" s="38">
        <v>1</v>
      </c>
      <c r="AM31" s="38">
        <v>1</v>
      </c>
      <c r="AN31" s="38">
        <v>1</v>
      </c>
      <c r="AO31" s="38">
        <v>1</v>
      </c>
      <c r="AP31" s="38">
        <v>1</v>
      </c>
      <c r="AQ31" s="38">
        <v>1</v>
      </c>
      <c r="AR31" s="38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2">
        <v>1</v>
      </c>
      <c r="BA31" s="55">
        <f t="shared" si="0"/>
        <v>1</v>
      </c>
      <c r="BB31" s="3">
        <f t="shared" si="1"/>
        <v>1</v>
      </c>
      <c r="BC31" s="18">
        <f t="shared" si="2"/>
        <v>1</v>
      </c>
      <c r="BD31" s="61">
        <f t="shared" si="3"/>
        <v>1</v>
      </c>
      <c r="BE31" s="85">
        <f t="shared" si="4"/>
        <v>1</v>
      </c>
      <c r="BF31" s="75">
        <f t="shared" si="5"/>
        <v>1</v>
      </c>
      <c r="BG31" s="16"/>
      <c r="BH31" s="16"/>
      <c r="BI31" s="16"/>
      <c r="BJ31" s="16"/>
      <c r="BK31" s="16"/>
      <c r="BL31" s="16"/>
      <c r="BM31" s="16"/>
      <c r="BN31" s="16"/>
    </row>
    <row r="32" spans="1:66" x14ac:dyDescent="0.25">
      <c r="A32" s="84"/>
      <c r="B32" s="19">
        <v>23</v>
      </c>
      <c r="C32" s="34">
        <v>1</v>
      </c>
      <c r="D32" s="34">
        <v>1</v>
      </c>
      <c r="E32" s="34">
        <v>1</v>
      </c>
      <c r="F32" s="34">
        <v>1</v>
      </c>
      <c r="G32" s="34">
        <v>1</v>
      </c>
      <c r="H32" s="34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18">
        <v>1</v>
      </c>
      <c r="AE32" s="18">
        <v>1</v>
      </c>
      <c r="AF32" s="18">
        <v>1</v>
      </c>
      <c r="AG32" s="38">
        <v>1</v>
      </c>
      <c r="AH32" s="38">
        <v>1</v>
      </c>
      <c r="AI32" s="38">
        <v>1</v>
      </c>
      <c r="AJ32" s="38">
        <v>1</v>
      </c>
      <c r="AK32" s="38">
        <v>1</v>
      </c>
      <c r="AL32" s="38">
        <v>1</v>
      </c>
      <c r="AM32" s="38">
        <v>1</v>
      </c>
      <c r="AN32" s="38">
        <v>1</v>
      </c>
      <c r="AO32" s="38">
        <v>1</v>
      </c>
      <c r="AP32" s="38">
        <v>1</v>
      </c>
      <c r="AQ32" s="38">
        <v>1</v>
      </c>
      <c r="AR32" s="38">
        <v>1</v>
      </c>
      <c r="AS32" s="40">
        <v>1</v>
      </c>
      <c r="AT32" s="40">
        <v>1</v>
      </c>
      <c r="AU32" s="40">
        <v>1</v>
      </c>
      <c r="AV32" s="40">
        <v>1</v>
      </c>
      <c r="AW32" s="40">
        <v>1</v>
      </c>
      <c r="AX32" s="40">
        <v>1</v>
      </c>
      <c r="AY32" s="40">
        <v>1</v>
      </c>
      <c r="AZ32" s="42">
        <v>1</v>
      </c>
      <c r="BA32" s="55">
        <f t="shared" si="0"/>
        <v>1</v>
      </c>
      <c r="BB32" s="3">
        <f t="shared" si="1"/>
        <v>1</v>
      </c>
      <c r="BC32" s="18">
        <f t="shared" si="2"/>
        <v>1</v>
      </c>
      <c r="BD32" s="61">
        <f t="shared" si="3"/>
        <v>1</v>
      </c>
      <c r="BE32" s="85">
        <f t="shared" si="4"/>
        <v>1</v>
      </c>
      <c r="BF32" s="75">
        <f t="shared" si="5"/>
        <v>1</v>
      </c>
    </row>
    <row r="33" spans="1:66" s="2" customFormat="1" x14ac:dyDescent="0.25">
      <c r="A33" s="84"/>
      <c r="B33" s="19">
        <v>24</v>
      </c>
      <c r="C33" s="34">
        <v>1</v>
      </c>
      <c r="D33" s="34">
        <v>1</v>
      </c>
      <c r="E33" s="34">
        <v>1</v>
      </c>
      <c r="F33" s="34">
        <v>1</v>
      </c>
      <c r="G33" s="34">
        <v>1</v>
      </c>
      <c r="H33" s="34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>
        <v>1</v>
      </c>
      <c r="AE33" s="18">
        <v>1</v>
      </c>
      <c r="AF33" s="18">
        <v>1</v>
      </c>
      <c r="AG33" s="38">
        <v>1</v>
      </c>
      <c r="AH33" s="38">
        <v>1</v>
      </c>
      <c r="AI33" s="38">
        <v>1</v>
      </c>
      <c r="AJ33" s="38">
        <v>1</v>
      </c>
      <c r="AK33" s="38">
        <v>1</v>
      </c>
      <c r="AL33" s="38">
        <v>1</v>
      </c>
      <c r="AM33" s="38">
        <v>1</v>
      </c>
      <c r="AN33" s="38">
        <v>1</v>
      </c>
      <c r="AO33" s="38">
        <v>1</v>
      </c>
      <c r="AP33" s="38">
        <v>1</v>
      </c>
      <c r="AQ33" s="38">
        <v>1</v>
      </c>
      <c r="AR33" s="38">
        <v>1</v>
      </c>
      <c r="AS33" s="40">
        <v>1</v>
      </c>
      <c r="AT33" s="40">
        <v>1</v>
      </c>
      <c r="AU33" s="40">
        <v>1</v>
      </c>
      <c r="AV33" s="40">
        <v>1</v>
      </c>
      <c r="AW33" s="40">
        <v>1</v>
      </c>
      <c r="AX33" s="40">
        <v>1</v>
      </c>
      <c r="AY33" s="40">
        <v>1</v>
      </c>
      <c r="AZ33" s="42">
        <v>1</v>
      </c>
      <c r="BA33" s="55">
        <f t="shared" si="0"/>
        <v>1</v>
      </c>
      <c r="BB33" s="3">
        <f t="shared" si="1"/>
        <v>1</v>
      </c>
      <c r="BC33" s="18">
        <f t="shared" si="2"/>
        <v>1</v>
      </c>
      <c r="BD33" s="61">
        <f t="shared" si="3"/>
        <v>1</v>
      </c>
      <c r="BE33" s="85">
        <f t="shared" si="4"/>
        <v>1</v>
      </c>
      <c r="BF33" s="75">
        <f t="shared" si="5"/>
        <v>1</v>
      </c>
      <c r="BG33" s="16"/>
      <c r="BH33" s="16"/>
      <c r="BI33" s="16"/>
      <c r="BJ33" s="16"/>
      <c r="BK33" s="16"/>
      <c r="BL33" s="16"/>
      <c r="BM33" s="16"/>
      <c r="BN33" s="16"/>
    </row>
    <row r="34" spans="1:66" x14ac:dyDescent="0.25">
      <c r="A34" s="84"/>
      <c r="B34" s="19">
        <v>25</v>
      </c>
      <c r="C34" s="34">
        <v>1</v>
      </c>
      <c r="D34" s="34">
        <v>1</v>
      </c>
      <c r="E34" s="34">
        <v>1</v>
      </c>
      <c r="F34" s="34">
        <v>1</v>
      </c>
      <c r="G34" s="34">
        <v>1</v>
      </c>
      <c r="H34" s="34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18">
        <v>1</v>
      </c>
      <c r="AE34" s="18">
        <v>1</v>
      </c>
      <c r="AF34" s="18">
        <v>1</v>
      </c>
      <c r="AG34" s="38">
        <v>1</v>
      </c>
      <c r="AH34" s="38">
        <v>1</v>
      </c>
      <c r="AI34" s="38">
        <v>1</v>
      </c>
      <c r="AJ34" s="38">
        <v>1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>
        <v>1</v>
      </c>
      <c r="AQ34" s="38">
        <v>1</v>
      </c>
      <c r="AR34" s="38">
        <v>1</v>
      </c>
      <c r="AS34" s="40">
        <v>1</v>
      </c>
      <c r="AT34" s="40">
        <v>1</v>
      </c>
      <c r="AU34" s="40">
        <v>1</v>
      </c>
      <c r="AV34" s="40">
        <v>1</v>
      </c>
      <c r="AW34" s="40">
        <v>1</v>
      </c>
      <c r="AX34" s="40">
        <v>1</v>
      </c>
      <c r="AY34" s="40">
        <v>1</v>
      </c>
      <c r="AZ34" s="42">
        <v>1</v>
      </c>
      <c r="BA34" s="55">
        <f t="shared" si="0"/>
        <v>1</v>
      </c>
      <c r="BB34" s="3">
        <f t="shared" si="1"/>
        <v>1</v>
      </c>
      <c r="BC34" s="18">
        <f t="shared" si="2"/>
        <v>1</v>
      </c>
      <c r="BD34" s="61">
        <f t="shared" si="3"/>
        <v>1</v>
      </c>
      <c r="BE34" s="85">
        <f t="shared" si="4"/>
        <v>1</v>
      </c>
      <c r="BF34" s="75">
        <f t="shared" si="5"/>
        <v>1</v>
      </c>
    </row>
    <row r="35" spans="1:66" s="4" customFormat="1" x14ac:dyDescent="0.25">
      <c r="A35" s="84"/>
      <c r="B35" s="19">
        <v>26</v>
      </c>
      <c r="C35" s="34">
        <v>1</v>
      </c>
      <c r="D35" s="34">
        <v>1</v>
      </c>
      <c r="E35" s="34">
        <v>1</v>
      </c>
      <c r="F35" s="34">
        <v>1</v>
      </c>
      <c r="G35" s="34">
        <v>1</v>
      </c>
      <c r="H35" s="34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18">
        <v>1</v>
      </c>
      <c r="AE35" s="18">
        <v>1</v>
      </c>
      <c r="AF35" s="18">
        <v>1</v>
      </c>
      <c r="AG35" s="38">
        <v>1</v>
      </c>
      <c r="AH35" s="38">
        <v>1</v>
      </c>
      <c r="AI35" s="38">
        <v>1</v>
      </c>
      <c r="AJ35" s="38">
        <v>1</v>
      </c>
      <c r="AK35" s="38">
        <v>1</v>
      </c>
      <c r="AL35" s="38">
        <v>1</v>
      </c>
      <c r="AM35" s="38">
        <v>1</v>
      </c>
      <c r="AN35" s="38">
        <v>1</v>
      </c>
      <c r="AO35" s="38">
        <v>1</v>
      </c>
      <c r="AP35" s="38">
        <v>1</v>
      </c>
      <c r="AQ35" s="38">
        <v>1</v>
      </c>
      <c r="AR35" s="38">
        <v>1</v>
      </c>
      <c r="AS35" s="40">
        <v>1</v>
      </c>
      <c r="AT35" s="40">
        <v>1</v>
      </c>
      <c r="AU35" s="40">
        <v>1</v>
      </c>
      <c r="AV35" s="40">
        <v>1</v>
      </c>
      <c r="AW35" s="40">
        <v>1</v>
      </c>
      <c r="AX35" s="40">
        <v>1</v>
      </c>
      <c r="AY35" s="40">
        <v>1</v>
      </c>
      <c r="AZ35" s="42">
        <v>1</v>
      </c>
      <c r="BA35" s="55">
        <f t="shared" si="0"/>
        <v>1</v>
      </c>
      <c r="BB35" s="3">
        <f t="shared" si="1"/>
        <v>1</v>
      </c>
      <c r="BC35" s="18">
        <f t="shared" si="2"/>
        <v>1</v>
      </c>
      <c r="BD35" s="61">
        <f t="shared" si="3"/>
        <v>1</v>
      </c>
      <c r="BE35" s="85">
        <f t="shared" si="4"/>
        <v>1</v>
      </c>
      <c r="BF35" s="75">
        <f t="shared" si="5"/>
        <v>1</v>
      </c>
      <c r="BG35" s="16"/>
      <c r="BH35" s="16"/>
      <c r="BI35" s="16"/>
      <c r="BJ35" s="16"/>
      <c r="BK35" s="16"/>
      <c r="BL35" s="16"/>
      <c r="BM35" s="16"/>
      <c r="BN35" s="16"/>
    </row>
    <row r="36" spans="1:66" x14ac:dyDescent="0.25">
      <c r="A36" s="84"/>
      <c r="B36" s="19">
        <v>27</v>
      </c>
      <c r="C36" s="34">
        <v>1</v>
      </c>
      <c r="D36" s="34">
        <v>1</v>
      </c>
      <c r="E36" s="34">
        <v>1</v>
      </c>
      <c r="F36" s="34">
        <v>1</v>
      </c>
      <c r="G36" s="34">
        <v>1</v>
      </c>
      <c r="H36" s="34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18">
        <v>1</v>
      </c>
      <c r="AE36" s="18">
        <v>1</v>
      </c>
      <c r="AF36" s="18">
        <v>1</v>
      </c>
      <c r="AG36" s="38">
        <v>1</v>
      </c>
      <c r="AH36" s="38">
        <v>1</v>
      </c>
      <c r="AI36" s="38">
        <v>1</v>
      </c>
      <c r="AJ36" s="38">
        <v>1</v>
      </c>
      <c r="AK36" s="38">
        <v>1</v>
      </c>
      <c r="AL36" s="38">
        <v>1</v>
      </c>
      <c r="AM36" s="38">
        <v>1</v>
      </c>
      <c r="AN36" s="38">
        <v>1</v>
      </c>
      <c r="AO36" s="38">
        <v>1</v>
      </c>
      <c r="AP36" s="38">
        <v>1</v>
      </c>
      <c r="AQ36" s="38">
        <v>1</v>
      </c>
      <c r="AR36" s="38">
        <v>1</v>
      </c>
      <c r="AS36" s="40">
        <v>1</v>
      </c>
      <c r="AT36" s="40">
        <v>1</v>
      </c>
      <c r="AU36" s="40">
        <v>1</v>
      </c>
      <c r="AV36" s="40">
        <v>1</v>
      </c>
      <c r="AW36" s="40">
        <v>1</v>
      </c>
      <c r="AX36" s="40">
        <v>1</v>
      </c>
      <c r="AY36" s="40">
        <v>1</v>
      </c>
      <c r="AZ36" s="42">
        <v>1</v>
      </c>
      <c r="BA36" s="55">
        <f t="shared" si="0"/>
        <v>1</v>
      </c>
      <c r="BB36" s="3">
        <f t="shared" si="1"/>
        <v>1</v>
      </c>
      <c r="BC36" s="18">
        <f t="shared" si="2"/>
        <v>1</v>
      </c>
      <c r="BD36" s="61">
        <f t="shared" si="3"/>
        <v>1</v>
      </c>
      <c r="BE36" s="85">
        <f t="shared" si="4"/>
        <v>1</v>
      </c>
      <c r="BF36" s="75">
        <f t="shared" si="5"/>
        <v>1</v>
      </c>
    </row>
    <row r="37" spans="1:66" s="2" customFormat="1" x14ac:dyDescent="0.25">
      <c r="A37" s="84"/>
      <c r="B37" s="19">
        <v>28</v>
      </c>
      <c r="C37" s="34">
        <v>1</v>
      </c>
      <c r="D37" s="34">
        <v>1</v>
      </c>
      <c r="E37" s="34">
        <v>1</v>
      </c>
      <c r="F37" s="34">
        <v>1</v>
      </c>
      <c r="G37" s="34">
        <v>1</v>
      </c>
      <c r="H37" s="34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18">
        <v>1</v>
      </c>
      <c r="AE37" s="18">
        <v>1</v>
      </c>
      <c r="AF37" s="18">
        <v>1</v>
      </c>
      <c r="AG37" s="38">
        <v>1</v>
      </c>
      <c r="AH37" s="38">
        <v>1</v>
      </c>
      <c r="AI37" s="38">
        <v>1</v>
      </c>
      <c r="AJ37" s="38">
        <v>1</v>
      </c>
      <c r="AK37" s="38">
        <v>1</v>
      </c>
      <c r="AL37" s="38">
        <v>1</v>
      </c>
      <c r="AM37" s="38">
        <v>1</v>
      </c>
      <c r="AN37" s="38">
        <v>1</v>
      </c>
      <c r="AO37" s="38">
        <v>1</v>
      </c>
      <c r="AP37" s="38">
        <v>1</v>
      </c>
      <c r="AQ37" s="38">
        <v>1</v>
      </c>
      <c r="AR37" s="38">
        <v>1</v>
      </c>
      <c r="AS37" s="40">
        <v>1</v>
      </c>
      <c r="AT37" s="40">
        <v>1</v>
      </c>
      <c r="AU37" s="40">
        <v>1</v>
      </c>
      <c r="AV37" s="40">
        <v>1</v>
      </c>
      <c r="AW37" s="40">
        <v>1</v>
      </c>
      <c r="AX37" s="40">
        <v>1</v>
      </c>
      <c r="AY37" s="40">
        <v>1</v>
      </c>
      <c r="AZ37" s="42">
        <v>1</v>
      </c>
      <c r="BA37" s="58">
        <f t="shared" si="0"/>
        <v>1</v>
      </c>
      <c r="BB37" s="3">
        <f t="shared" si="1"/>
        <v>1</v>
      </c>
      <c r="BC37" s="18">
        <f t="shared" si="2"/>
        <v>1</v>
      </c>
      <c r="BD37" s="61">
        <f t="shared" si="3"/>
        <v>1</v>
      </c>
      <c r="BE37" s="85">
        <f t="shared" si="4"/>
        <v>1</v>
      </c>
      <c r="BF37" s="75">
        <f t="shared" si="5"/>
        <v>1</v>
      </c>
      <c r="BG37" s="16"/>
      <c r="BH37" s="16"/>
      <c r="BI37" s="16"/>
      <c r="BJ37" s="16"/>
      <c r="BK37" s="16"/>
      <c r="BL37" s="16"/>
      <c r="BM37" s="16"/>
      <c r="BN37" s="16"/>
    </row>
    <row r="38" spans="1:66" x14ac:dyDescent="0.25">
      <c r="A38" s="86"/>
      <c r="B38" s="33">
        <v>29</v>
      </c>
      <c r="C38" s="35">
        <v>1</v>
      </c>
      <c r="D38" s="35">
        <v>1</v>
      </c>
      <c r="E38" s="35">
        <v>1</v>
      </c>
      <c r="F38" s="35">
        <v>1</v>
      </c>
      <c r="G38" s="35">
        <v>1</v>
      </c>
      <c r="H38" s="35">
        <v>1</v>
      </c>
      <c r="I38" s="37">
        <v>1</v>
      </c>
      <c r="J38" s="37">
        <v>1</v>
      </c>
      <c r="K38" s="37">
        <v>1</v>
      </c>
      <c r="L38" s="37">
        <v>1</v>
      </c>
      <c r="M38" s="37">
        <v>1</v>
      </c>
      <c r="N38" s="37">
        <v>1</v>
      </c>
      <c r="O38" s="37">
        <v>1</v>
      </c>
      <c r="P38" s="37">
        <v>1</v>
      </c>
      <c r="Q38" s="37">
        <v>1</v>
      </c>
      <c r="R38" s="36">
        <v>1</v>
      </c>
      <c r="S38" s="36">
        <v>1</v>
      </c>
      <c r="T38" s="36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6">
        <v>1</v>
      </c>
      <c r="AG38" s="39">
        <v>1</v>
      </c>
      <c r="AH38" s="39">
        <v>1</v>
      </c>
      <c r="AI38" s="39">
        <v>1</v>
      </c>
      <c r="AJ38" s="39">
        <v>1</v>
      </c>
      <c r="AK38" s="39">
        <v>1</v>
      </c>
      <c r="AL38" s="39">
        <v>1</v>
      </c>
      <c r="AM38" s="39">
        <v>1</v>
      </c>
      <c r="AN38" s="39">
        <v>1</v>
      </c>
      <c r="AO38" s="39">
        <v>1</v>
      </c>
      <c r="AP38" s="39">
        <v>1</v>
      </c>
      <c r="AQ38" s="39">
        <v>1</v>
      </c>
      <c r="AR38" s="39">
        <v>1</v>
      </c>
      <c r="AS38" s="41">
        <v>1</v>
      </c>
      <c r="AT38" s="41">
        <v>1</v>
      </c>
      <c r="AU38" s="41">
        <v>1</v>
      </c>
      <c r="AV38" s="41">
        <v>1</v>
      </c>
      <c r="AW38" s="41">
        <v>1</v>
      </c>
      <c r="AX38" s="41">
        <v>1</v>
      </c>
      <c r="AY38" s="41">
        <v>1</v>
      </c>
      <c r="AZ38" s="43">
        <v>1</v>
      </c>
      <c r="BA38" s="55">
        <f t="shared" si="0"/>
        <v>1</v>
      </c>
      <c r="BB38" s="3">
        <f t="shared" si="1"/>
        <v>1</v>
      </c>
      <c r="BC38" s="18">
        <f t="shared" si="2"/>
        <v>1</v>
      </c>
      <c r="BD38" s="61">
        <f t="shared" si="3"/>
        <v>1</v>
      </c>
      <c r="BE38" s="85">
        <f t="shared" si="4"/>
        <v>1</v>
      </c>
      <c r="BF38" s="75">
        <f t="shared" si="5"/>
        <v>1</v>
      </c>
    </row>
    <row r="39" spans="1:66" s="3" customFormat="1" x14ac:dyDescent="0.25">
      <c r="A39" s="84" t="s">
        <v>0</v>
      </c>
      <c r="B39" s="19">
        <v>30</v>
      </c>
      <c r="C39" s="34">
        <v>1</v>
      </c>
      <c r="D39" s="34">
        <v>1</v>
      </c>
      <c r="E39" s="34">
        <v>1</v>
      </c>
      <c r="F39" s="34">
        <v>1</v>
      </c>
      <c r="G39" s="34">
        <v>1</v>
      </c>
      <c r="H39" s="34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18">
        <v>1</v>
      </c>
      <c r="AE39" s="18">
        <v>1</v>
      </c>
      <c r="AF39" s="18">
        <v>1</v>
      </c>
      <c r="AG39" s="38">
        <v>1</v>
      </c>
      <c r="AH39" s="38">
        <v>1</v>
      </c>
      <c r="AI39" s="38">
        <v>1</v>
      </c>
      <c r="AJ39" s="38">
        <v>1</v>
      </c>
      <c r="AK39" s="38">
        <v>1</v>
      </c>
      <c r="AL39" s="38">
        <v>1</v>
      </c>
      <c r="AM39" s="38">
        <v>1</v>
      </c>
      <c r="AN39" s="38">
        <v>1</v>
      </c>
      <c r="AO39" s="38">
        <v>1</v>
      </c>
      <c r="AP39" s="38">
        <v>1</v>
      </c>
      <c r="AQ39" s="38">
        <v>1</v>
      </c>
      <c r="AR39" s="38">
        <v>1</v>
      </c>
      <c r="AS39" s="40">
        <v>1</v>
      </c>
      <c r="AT39" s="40">
        <v>1</v>
      </c>
      <c r="AU39" s="40">
        <v>1</v>
      </c>
      <c r="AV39" s="40">
        <v>1</v>
      </c>
      <c r="AW39" s="40">
        <v>1</v>
      </c>
      <c r="AX39" s="40">
        <v>1</v>
      </c>
      <c r="AY39" s="40">
        <v>1</v>
      </c>
      <c r="AZ39" s="42">
        <v>1</v>
      </c>
      <c r="BA39" s="55">
        <f t="shared" si="0"/>
        <v>1</v>
      </c>
      <c r="BB39" s="3">
        <f t="shared" si="1"/>
        <v>1</v>
      </c>
      <c r="BC39" s="18">
        <f t="shared" si="2"/>
        <v>1</v>
      </c>
      <c r="BD39" s="61">
        <f t="shared" si="3"/>
        <v>1</v>
      </c>
      <c r="BE39" s="85">
        <f t="shared" si="4"/>
        <v>1</v>
      </c>
      <c r="BF39" s="75">
        <f t="shared" si="5"/>
        <v>1</v>
      </c>
      <c r="BG39" s="13"/>
      <c r="BH39" s="13"/>
      <c r="BI39" s="13"/>
      <c r="BJ39" s="13"/>
      <c r="BK39" s="13"/>
      <c r="BL39" s="13"/>
      <c r="BM39" s="13"/>
      <c r="BN39" s="13"/>
    </row>
    <row r="40" spans="1:66" s="15" customFormat="1" x14ac:dyDescent="0.25">
      <c r="A40" s="87" t="s">
        <v>16</v>
      </c>
      <c r="B40" s="62"/>
      <c r="C40" s="63">
        <f>AVERAGE(C10:C39)</f>
        <v>1</v>
      </c>
      <c r="D40" s="63">
        <f t="shared" ref="D40:AZ40" si="6">AVERAGE(D10:D39)</f>
        <v>1</v>
      </c>
      <c r="E40" s="63">
        <f t="shared" si="6"/>
        <v>1</v>
      </c>
      <c r="F40" s="63">
        <f t="shared" si="6"/>
        <v>1</v>
      </c>
      <c r="G40" s="63">
        <f t="shared" si="6"/>
        <v>1</v>
      </c>
      <c r="H40" s="63">
        <f t="shared" si="6"/>
        <v>1</v>
      </c>
      <c r="I40" s="64">
        <f t="shared" si="6"/>
        <v>1</v>
      </c>
      <c r="J40" s="64">
        <f t="shared" si="6"/>
        <v>1</v>
      </c>
      <c r="K40" s="64">
        <f t="shared" si="6"/>
        <v>1</v>
      </c>
      <c r="L40" s="64">
        <f t="shared" si="6"/>
        <v>1</v>
      </c>
      <c r="M40" s="64">
        <f t="shared" si="6"/>
        <v>1</v>
      </c>
      <c r="N40" s="64">
        <f t="shared" si="6"/>
        <v>1</v>
      </c>
      <c r="O40" s="64">
        <f t="shared" si="6"/>
        <v>1</v>
      </c>
      <c r="P40" s="64">
        <f t="shared" si="6"/>
        <v>1</v>
      </c>
      <c r="Q40" s="64">
        <f t="shared" si="6"/>
        <v>1</v>
      </c>
      <c r="R40" s="65">
        <f t="shared" si="6"/>
        <v>1</v>
      </c>
      <c r="S40" s="65">
        <f t="shared" si="6"/>
        <v>1</v>
      </c>
      <c r="T40" s="65">
        <f t="shared" si="6"/>
        <v>1</v>
      </c>
      <c r="U40" s="65">
        <f t="shared" si="6"/>
        <v>1</v>
      </c>
      <c r="V40" s="65">
        <f t="shared" si="6"/>
        <v>1</v>
      </c>
      <c r="W40" s="65">
        <f t="shared" si="6"/>
        <v>1</v>
      </c>
      <c r="X40" s="65">
        <f t="shared" si="6"/>
        <v>1</v>
      </c>
      <c r="Y40" s="65">
        <f t="shared" si="6"/>
        <v>1</v>
      </c>
      <c r="Z40" s="65">
        <f t="shared" si="6"/>
        <v>1</v>
      </c>
      <c r="AA40" s="65">
        <f t="shared" si="6"/>
        <v>1</v>
      </c>
      <c r="AB40" s="65">
        <f t="shared" si="6"/>
        <v>1</v>
      </c>
      <c r="AC40" s="65">
        <f t="shared" si="6"/>
        <v>1</v>
      </c>
      <c r="AD40" s="65">
        <f t="shared" si="6"/>
        <v>1</v>
      </c>
      <c r="AE40" s="65">
        <f t="shared" si="6"/>
        <v>1</v>
      </c>
      <c r="AF40" s="65">
        <f t="shared" si="6"/>
        <v>1</v>
      </c>
      <c r="AG40" s="66">
        <f t="shared" si="6"/>
        <v>1</v>
      </c>
      <c r="AH40" s="66">
        <f t="shared" si="6"/>
        <v>1</v>
      </c>
      <c r="AI40" s="66">
        <f t="shared" si="6"/>
        <v>1</v>
      </c>
      <c r="AJ40" s="66">
        <f t="shared" si="6"/>
        <v>1</v>
      </c>
      <c r="AK40" s="66">
        <f t="shared" si="6"/>
        <v>1</v>
      </c>
      <c r="AL40" s="66">
        <f t="shared" si="6"/>
        <v>1</v>
      </c>
      <c r="AM40" s="66">
        <f t="shared" si="6"/>
        <v>1</v>
      </c>
      <c r="AN40" s="66">
        <f t="shared" si="6"/>
        <v>1</v>
      </c>
      <c r="AO40" s="66">
        <f t="shared" si="6"/>
        <v>1</v>
      </c>
      <c r="AP40" s="66">
        <f t="shared" si="6"/>
        <v>1</v>
      </c>
      <c r="AQ40" s="66">
        <f t="shared" si="6"/>
        <v>1</v>
      </c>
      <c r="AR40" s="66">
        <f t="shared" si="6"/>
        <v>1</v>
      </c>
      <c r="AS40" s="67">
        <f t="shared" si="6"/>
        <v>1</v>
      </c>
      <c r="AT40" s="67">
        <f t="shared" si="6"/>
        <v>1</v>
      </c>
      <c r="AU40" s="67">
        <f t="shared" si="6"/>
        <v>1</v>
      </c>
      <c r="AV40" s="67">
        <f t="shared" si="6"/>
        <v>1</v>
      </c>
      <c r="AW40" s="67">
        <f t="shared" si="6"/>
        <v>1</v>
      </c>
      <c r="AX40" s="67">
        <f t="shared" si="6"/>
        <v>1</v>
      </c>
      <c r="AY40" s="67">
        <f t="shared" si="6"/>
        <v>1</v>
      </c>
      <c r="AZ40" s="67">
        <f t="shared" si="6"/>
        <v>1</v>
      </c>
      <c r="BA40" s="21"/>
      <c r="BB40" s="3"/>
      <c r="BC40" s="18"/>
      <c r="BD40" s="61"/>
      <c r="BE40" s="85"/>
      <c r="BF40" s="76"/>
    </row>
    <row r="41" spans="1:66" s="15" customFormat="1" x14ac:dyDescent="0.25">
      <c r="A41" s="88" t="s">
        <v>17</v>
      </c>
      <c r="B41" s="62"/>
      <c r="C41" s="68">
        <f>COUNTIF(C10:C39,"=1")</f>
        <v>30</v>
      </c>
      <c r="D41" s="68">
        <f t="shared" ref="D41:AZ41" si="7">COUNTIF(D10:D39,"=1")</f>
        <v>30</v>
      </c>
      <c r="E41" s="68">
        <f t="shared" si="7"/>
        <v>30</v>
      </c>
      <c r="F41" s="68">
        <f t="shared" si="7"/>
        <v>30</v>
      </c>
      <c r="G41" s="68">
        <f t="shared" si="7"/>
        <v>30</v>
      </c>
      <c r="H41" s="68">
        <f t="shared" si="7"/>
        <v>30</v>
      </c>
      <c r="I41" s="69">
        <f t="shared" si="7"/>
        <v>30</v>
      </c>
      <c r="J41" s="69">
        <f t="shared" si="7"/>
        <v>30</v>
      </c>
      <c r="K41" s="69">
        <f t="shared" si="7"/>
        <v>30</v>
      </c>
      <c r="L41" s="69">
        <f t="shared" si="7"/>
        <v>30</v>
      </c>
      <c r="M41" s="69">
        <f t="shared" si="7"/>
        <v>30</v>
      </c>
      <c r="N41" s="69">
        <f t="shared" si="7"/>
        <v>30</v>
      </c>
      <c r="O41" s="69">
        <f t="shared" si="7"/>
        <v>30</v>
      </c>
      <c r="P41" s="69">
        <f t="shared" si="7"/>
        <v>30</v>
      </c>
      <c r="Q41" s="69">
        <f t="shared" si="7"/>
        <v>30</v>
      </c>
      <c r="R41" s="70">
        <f t="shared" si="7"/>
        <v>30</v>
      </c>
      <c r="S41" s="70">
        <f t="shared" si="7"/>
        <v>30</v>
      </c>
      <c r="T41" s="70">
        <f t="shared" si="7"/>
        <v>30</v>
      </c>
      <c r="U41" s="70">
        <f t="shared" si="7"/>
        <v>30</v>
      </c>
      <c r="V41" s="70">
        <f t="shared" si="7"/>
        <v>30</v>
      </c>
      <c r="W41" s="70">
        <f t="shared" si="7"/>
        <v>30</v>
      </c>
      <c r="X41" s="70">
        <f t="shared" si="7"/>
        <v>30</v>
      </c>
      <c r="Y41" s="70">
        <f t="shared" si="7"/>
        <v>30</v>
      </c>
      <c r="Z41" s="70">
        <f t="shared" si="7"/>
        <v>30</v>
      </c>
      <c r="AA41" s="70">
        <f t="shared" si="7"/>
        <v>30</v>
      </c>
      <c r="AB41" s="70">
        <f t="shared" si="7"/>
        <v>30</v>
      </c>
      <c r="AC41" s="70">
        <f t="shared" si="7"/>
        <v>30</v>
      </c>
      <c r="AD41" s="70">
        <f t="shared" si="7"/>
        <v>30</v>
      </c>
      <c r="AE41" s="70">
        <f t="shared" si="7"/>
        <v>30</v>
      </c>
      <c r="AF41" s="70">
        <f t="shared" si="7"/>
        <v>30</v>
      </c>
      <c r="AG41" s="71">
        <f t="shared" si="7"/>
        <v>30</v>
      </c>
      <c r="AH41" s="71">
        <f t="shared" si="7"/>
        <v>30</v>
      </c>
      <c r="AI41" s="71">
        <f t="shared" si="7"/>
        <v>30</v>
      </c>
      <c r="AJ41" s="71">
        <f t="shared" si="7"/>
        <v>30</v>
      </c>
      <c r="AK41" s="71">
        <f t="shared" si="7"/>
        <v>30</v>
      </c>
      <c r="AL41" s="71">
        <f t="shared" si="7"/>
        <v>30</v>
      </c>
      <c r="AM41" s="71">
        <f t="shared" si="7"/>
        <v>30</v>
      </c>
      <c r="AN41" s="71">
        <f t="shared" si="7"/>
        <v>30</v>
      </c>
      <c r="AO41" s="71">
        <f t="shared" si="7"/>
        <v>30</v>
      </c>
      <c r="AP41" s="71">
        <f t="shared" si="7"/>
        <v>30</v>
      </c>
      <c r="AQ41" s="71">
        <f t="shared" si="7"/>
        <v>30</v>
      </c>
      <c r="AR41" s="71">
        <f t="shared" si="7"/>
        <v>30</v>
      </c>
      <c r="AS41" s="72">
        <f t="shared" si="7"/>
        <v>30</v>
      </c>
      <c r="AT41" s="72">
        <f t="shared" si="7"/>
        <v>30</v>
      </c>
      <c r="AU41" s="72">
        <f t="shared" si="7"/>
        <v>30</v>
      </c>
      <c r="AV41" s="72">
        <f t="shared" si="7"/>
        <v>30</v>
      </c>
      <c r="AW41" s="72">
        <f t="shared" si="7"/>
        <v>30</v>
      </c>
      <c r="AX41" s="72">
        <f t="shared" si="7"/>
        <v>30</v>
      </c>
      <c r="AY41" s="72">
        <f t="shared" si="7"/>
        <v>30</v>
      </c>
      <c r="AZ41" s="72">
        <f t="shared" si="7"/>
        <v>30</v>
      </c>
      <c r="BA41" s="110"/>
      <c r="BB41" s="37"/>
      <c r="BC41" s="36"/>
      <c r="BD41" s="107"/>
      <c r="BE41" s="108"/>
      <c r="BF41" s="76"/>
    </row>
    <row r="42" spans="1:66" s="15" customFormat="1" ht="15.75" thickBot="1" x14ac:dyDescent="0.3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9"/>
      <c r="BB42" s="101"/>
      <c r="BC42" s="101"/>
      <c r="BD42" s="101"/>
      <c r="BE42" s="101"/>
      <c r="BF42" s="101"/>
    </row>
    <row r="43" spans="1:66" s="15" customFormat="1" ht="15.75" thickBot="1" x14ac:dyDescent="0.3">
      <c r="A43" s="100" t="s">
        <v>18</v>
      </c>
      <c r="B43" s="102">
        <f>MIN(BA9:BA39)</f>
        <v>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13" t="s">
        <v>23</v>
      </c>
      <c r="AR43" s="114"/>
      <c r="AS43" s="114"/>
      <c r="AT43" s="114"/>
      <c r="AU43" s="114"/>
      <c r="AV43" s="114"/>
      <c r="AW43" s="114"/>
      <c r="AX43" s="114"/>
      <c r="AY43" s="115"/>
      <c r="AZ43" s="101"/>
      <c r="BA43" s="109"/>
      <c r="BB43" s="101"/>
      <c r="BC43" s="101"/>
      <c r="BD43" s="101"/>
      <c r="BE43" s="101"/>
      <c r="BF43" s="101"/>
    </row>
    <row r="44" spans="1:66" s="15" customFormat="1" x14ac:dyDescent="0.25">
      <c r="A44" s="100" t="s">
        <v>19</v>
      </c>
      <c r="B44" s="102">
        <f>MAX(BA9:BA39)</f>
        <v>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9"/>
      <c r="BB44" s="101"/>
      <c r="BC44" s="101"/>
      <c r="BD44" s="101"/>
      <c r="BE44" s="101"/>
      <c r="BF44" s="101"/>
    </row>
    <row r="45" spans="1:66" s="15" customFormat="1" x14ac:dyDescent="0.25">
      <c r="A45" s="100" t="s">
        <v>20</v>
      </c>
      <c r="B45" s="102">
        <f>AVERAGE(BA9:BA39)</f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 t="s">
        <v>25</v>
      </c>
      <c r="AR45" s="101"/>
      <c r="AS45" s="101"/>
      <c r="AT45" s="101">
        <f>COUNTIF(BA10:BA39,"&gt;.895")</f>
        <v>30</v>
      </c>
      <c r="AU45" s="101"/>
      <c r="AV45" s="101"/>
      <c r="AW45" s="101"/>
      <c r="AX45" s="101"/>
      <c r="AY45" s="101"/>
      <c r="AZ45" s="101"/>
      <c r="BA45" s="109"/>
      <c r="BB45" s="101"/>
      <c r="BC45" s="101"/>
      <c r="BD45" s="101"/>
      <c r="BE45" s="101"/>
      <c r="BF45" s="101"/>
    </row>
    <row r="46" spans="1:66" s="15" customFormat="1" x14ac:dyDescent="0.25">
      <c r="A46" s="100" t="s">
        <v>41</v>
      </c>
      <c r="B46" s="101">
        <v>85</v>
      </c>
      <c r="C46" s="101" t="s">
        <v>42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 t="s">
        <v>24</v>
      </c>
      <c r="AR46" s="101"/>
      <c r="AS46" s="101"/>
      <c r="AT46" s="103">
        <f>COUNTIF(BA10:BA39,"&gt;.795")-AT45</f>
        <v>0</v>
      </c>
      <c r="AU46" s="101"/>
      <c r="AV46" s="101"/>
      <c r="AW46" s="101"/>
      <c r="AX46" s="101"/>
      <c r="AY46" s="101"/>
      <c r="AZ46" s="101"/>
      <c r="BA46" s="109"/>
      <c r="BB46" s="101"/>
      <c r="BC46" s="101"/>
      <c r="BD46" s="101"/>
      <c r="BE46" s="101"/>
      <c r="BF46" s="101"/>
    </row>
    <row r="47" spans="1:66" s="15" customFormat="1" x14ac:dyDescent="0.25">
      <c r="A47" s="100" t="s">
        <v>15</v>
      </c>
      <c r="B47" s="101">
        <v>76</v>
      </c>
      <c r="C47" s="101" t="s">
        <v>42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 t="s">
        <v>26</v>
      </c>
      <c r="AR47" s="101"/>
      <c r="AS47" s="101"/>
      <c r="AT47" s="103">
        <f>COUNTIF(BA10:BA39,"&gt;.695")-AT45-AT46</f>
        <v>0</v>
      </c>
      <c r="AU47" s="101"/>
      <c r="AV47" s="101"/>
      <c r="AW47" s="101"/>
      <c r="AX47" s="101"/>
      <c r="AY47" s="101"/>
      <c r="AZ47" s="101"/>
      <c r="BA47" s="109"/>
      <c r="BB47" s="101"/>
      <c r="BC47" s="101"/>
      <c r="BD47" s="101"/>
      <c r="BE47" s="101"/>
      <c r="BF47" s="101"/>
    </row>
    <row r="48" spans="1:66" s="15" customFormat="1" x14ac:dyDescent="0.25">
      <c r="A48" s="100" t="s">
        <v>21</v>
      </c>
      <c r="B48" s="101">
        <v>55</v>
      </c>
      <c r="C48" s="101" t="s">
        <v>42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 t="s">
        <v>27</v>
      </c>
      <c r="AR48" s="101"/>
      <c r="AS48" s="101"/>
      <c r="AT48" s="103">
        <f>COUNTIF(BA10:BA39,"&gt;.595")-AT45-AT46-AT47</f>
        <v>0</v>
      </c>
      <c r="AU48" s="101"/>
      <c r="AV48" s="101"/>
      <c r="AW48" s="101"/>
      <c r="AX48" s="101"/>
      <c r="AY48" s="101"/>
      <c r="AZ48" s="101"/>
      <c r="BA48" s="109"/>
      <c r="BB48" s="101"/>
      <c r="BC48" s="101"/>
      <c r="BD48" s="101"/>
      <c r="BE48" s="101"/>
      <c r="BF48" s="101"/>
    </row>
    <row r="49" spans="1:58" s="15" customFormat="1" ht="15.75" thickBot="1" x14ac:dyDescent="0.3">
      <c r="A49" s="104" t="s">
        <v>22</v>
      </c>
      <c r="B49" s="105">
        <v>90</v>
      </c>
      <c r="C49" s="105" t="s">
        <v>42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1"/>
      <c r="V49" s="101"/>
      <c r="W49" s="101"/>
      <c r="X49" s="101"/>
      <c r="Y49" s="101"/>
      <c r="Z49" s="101"/>
      <c r="AA49" s="101"/>
      <c r="AB49" s="101"/>
      <c r="AC49" s="101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 t="s">
        <v>28</v>
      </c>
      <c r="AR49" s="105"/>
      <c r="AS49" s="105"/>
      <c r="AT49" s="105">
        <f>COUNTIF(BA10:BA39,"&lt;.60")</f>
        <v>0</v>
      </c>
      <c r="AU49" s="105"/>
      <c r="AV49" s="105"/>
      <c r="AW49" s="105"/>
      <c r="AX49" s="105"/>
      <c r="AY49" s="105"/>
      <c r="AZ49" s="105"/>
      <c r="BA49" s="109"/>
      <c r="BB49" s="101"/>
      <c r="BC49" s="101"/>
      <c r="BD49" s="101"/>
      <c r="BE49" s="101"/>
      <c r="BF49" s="101"/>
    </row>
    <row r="50" spans="1:58" s="15" customFormat="1" x14ac:dyDescent="0.25">
      <c r="A50" s="10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9"/>
      <c r="BB50" s="101"/>
      <c r="BC50" s="101"/>
      <c r="BD50" s="101"/>
      <c r="BE50" s="101"/>
      <c r="BF50" s="101"/>
    </row>
    <row r="51" spans="1:58" s="15" customFormat="1" x14ac:dyDescent="0.25">
      <c r="A51" s="106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9"/>
      <c r="BB51" s="101"/>
      <c r="BC51" s="101"/>
      <c r="BD51" s="101"/>
      <c r="BE51" s="101"/>
      <c r="BF51" s="101"/>
    </row>
    <row r="52" spans="1:58" s="15" customFormat="1" x14ac:dyDescent="0.25">
      <c r="A52" s="106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9"/>
      <c r="BB52" s="101"/>
      <c r="BC52" s="101"/>
      <c r="BD52" s="101"/>
      <c r="BE52" s="101"/>
      <c r="BF52" s="101"/>
    </row>
    <row r="53" spans="1:58" s="15" customFormat="1" x14ac:dyDescent="0.25">
      <c r="A53" s="106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9"/>
      <c r="BB53" s="101"/>
      <c r="BC53" s="101"/>
      <c r="BD53" s="101"/>
      <c r="BE53" s="101"/>
      <c r="BF53" s="101"/>
    </row>
    <row r="54" spans="1:58" s="15" customFormat="1" x14ac:dyDescent="0.25">
      <c r="A54" s="106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9"/>
      <c r="BB54" s="101"/>
      <c r="BC54" s="101"/>
      <c r="BD54" s="101"/>
      <c r="BE54" s="101"/>
      <c r="BF54" s="101"/>
    </row>
    <row r="55" spans="1:58" s="15" customFormat="1" x14ac:dyDescent="0.25">
      <c r="A55" s="106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9"/>
      <c r="BB55" s="101"/>
      <c r="BC55" s="101"/>
      <c r="BD55" s="101"/>
      <c r="BE55" s="101"/>
      <c r="BF55" s="101"/>
    </row>
    <row r="56" spans="1:58" s="15" customFormat="1" x14ac:dyDescent="0.25">
      <c r="A56" s="106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9"/>
      <c r="BB56" s="101"/>
      <c r="BC56" s="101"/>
      <c r="BD56" s="101"/>
      <c r="BE56" s="101"/>
      <c r="BF56" s="101"/>
    </row>
    <row r="57" spans="1:58" s="15" customFormat="1" hidden="1" x14ac:dyDescent="0.25">
      <c r="A57" s="9"/>
      <c r="BA57" s="111"/>
    </row>
    <row r="58" spans="1:58" s="15" customFormat="1" hidden="1" x14ac:dyDescent="0.25">
      <c r="A58" s="9"/>
      <c r="BA58" s="111"/>
    </row>
    <row r="59" spans="1:58" s="15" customFormat="1" hidden="1" x14ac:dyDescent="0.25">
      <c r="A59" s="9"/>
      <c r="BA59" s="111"/>
    </row>
    <row r="60" spans="1:58" s="15" customFormat="1" hidden="1" x14ac:dyDescent="0.25">
      <c r="A60" s="9"/>
      <c r="BA60" s="111"/>
    </row>
    <row r="61" spans="1:58" s="15" customFormat="1" hidden="1" x14ac:dyDescent="0.25">
      <c r="A61" s="9"/>
      <c r="BA61" s="111"/>
    </row>
    <row r="62" spans="1:58" s="15" customFormat="1" hidden="1" x14ac:dyDescent="0.25">
      <c r="A62" s="9"/>
      <c r="BA62" s="111"/>
    </row>
    <row r="63" spans="1:58" s="15" customFormat="1" hidden="1" x14ac:dyDescent="0.25">
      <c r="A63" s="9"/>
      <c r="BA63" s="111"/>
    </row>
    <row r="64" spans="1:58" s="15" customFormat="1" hidden="1" x14ac:dyDescent="0.25">
      <c r="A64" s="9"/>
      <c r="BA64" s="111"/>
    </row>
    <row r="65" spans="1:59" s="15" customFormat="1" hidden="1" x14ac:dyDescent="0.25">
      <c r="A65" s="9"/>
      <c r="BA65" s="111"/>
    </row>
    <row r="66" spans="1:59" s="15" customFormat="1" hidden="1" x14ac:dyDescent="0.25">
      <c r="A66" s="9"/>
      <c r="BA66" s="111"/>
    </row>
    <row r="67" spans="1:59" s="16" customFormat="1" hidden="1" x14ac:dyDescent="0.25">
      <c r="A67" s="1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11"/>
      <c r="BB67" s="15"/>
      <c r="BC67" s="15"/>
      <c r="BD67" s="15"/>
      <c r="BE67" s="15"/>
      <c r="BF67" s="15"/>
      <c r="BG67" s="15"/>
    </row>
    <row r="68" spans="1:59" s="16" customFormat="1" hidden="1" x14ac:dyDescent="0.25">
      <c r="A68" s="1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11"/>
      <c r="BB68" s="15"/>
      <c r="BC68" s="15"/>
      <c r="BD68" s="15"/>
      <c r="BE68" s="15"/>
      <c r="BF68" s="15"/>
      <c r="BG68" s="15"/>
    </row>
    <row r="69" spans="1:59" hidden="1" x14ac:dyDescent="0.25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112"/>
      <c r="BB69" s="6"/>
      <c r="BC69" s="6"/>
      <c r="BD69" s="6"/>
      <c r="BE69" s="15"/>
      <c r="BF69" s="15"/>
      <c r="BG69" s="15"/>
    </row>
    <row r="70" spans="1:59" hidden="1" x14ac:dyDescent="0.25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112"/>
      <c r="BB70" s="6"/>
      <c r="BC70" s="6"/>
      <c r="BD70" s="6"/>
      <c r="BE70" s="15"/>
      <c r="BF70" s="15"/>
      <c r="BG70" s="15"/>
    </row>
    <row r="71" spans="1:59" hidden="1" x14ac:dyDescent="0.25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112"/>
      <c r="BB71" s="6"/>
      <c r="BC71" s="6"/>
      <c r="BD71" s="6"/>
      <c r="BE71" s="15"/>
      <c r="BF71" s="15"/>
      <c r="BG71" s="15"/>
    </row>
    <row r="72" spans="1:59" hidden="1" x14ac:dyDescent="0.25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112"/>
      <c r="BB72" s="6"/>
      <c r="BC72" s="6"/>
      <c r="BD72" s="6"/>
      <c r="BE72" s="15"/>
      <c r="BF72" s="15"/>
      <c r="BG72" s="15"/>
    </row>
    <row r="73" spans="1:59" hidden="1" x14ac:dyDescent="0.25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112"/>
      <c r="BB73" s="6"/>
      <c r="BC73" s="6"/>
      <c r="BD73" s="6"/>
      <c r="BE73" s="15"/>
      <c r="BF73" s="15"/>
      <c r="BG73" s="15"/>
    </row>
    <row r="74" spans="1:59" hidden="1" x14ac:dyDescent="0.25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112"/>
      <c r="BB74" s="6"/>
      <c r="BC74" s="6"/>
      <c r="BD74" s="6"/>
      <c r="BE74" s="15"/>
      <c r="BF74" s="15"/>
      <c r="BG74" s="15"/>
    </row>
    <row r="75" spans="1:59" hidden="1" x14ac:dyDescent="0.25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112"/>
      <c r="BB75" s="6"/>
      <c r="BC75" s="6"/>
      <c r="BD75" s="6"/>
      <c r="BE75" s="15"/>
      <c r="BF75" s="15"/>
      <c r="BG75" s="15"/>
    </row>
    <row r="76" spans="1:59" hidden="1" x14ac:dyDescent="0.25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112"/>
      <c r="BB76" s="6"/>
      <c r="BC76" s="6"/>
      <c r="BD76" s="6"/>
      <c r="BE76" s="15"/>
      <c r="BF76" s="15"/>
      <c r="BG76" s="15"/>
    </row>
    <row r="77" spans="1:59" hidden="1" x14ac:dyDescent="0.25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112"/>
      <c r="BB77" s="6"/>
      <c r="BC77" s="6"/>
      <c r="BD77" s="6"/>
      <c r="BE77" s="15"/>
      <c r="BF77" s="15"/>
      <c r="BG77" s="15"/>
    </row>
    <row r="78" spans="1:59" hidden="1" x14ac:dyDescent="0.25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112"/>
      <c r="BB78" s="6"/>
      <c r="BC78" s="6"/>
      <c r="BD78" s="6"/>
      <c r="BE78" s="15"/>
      <c r="BF78" s="15"/>
      <c r="BG78" s="15"/>
    </row>
    <row r="79" spans="1:59" hidden="1" x14ac:dyDescent="0.25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112"/>
      <c r="BB79" s="6"/>
      <c r="BC79" s="6"/>
      <c r="BD79" s="6"/>
      <c r="BE79" s="15"/>
      <c r="BF79" s="15"/>
      <c r="BG79" s="15"/>
    </row>
    <row r="80" spans="1:59" hidden="1" x14ac:dyDescent="0.25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112"/>
      <c r="BB80" s="6"/>
      <c r="BC80" s="6"/>
      <c r="BD80" s="6"/>
      <c r="BE80" s="15"/>
      <c r="BF80" s="15"/>
      <c r="BG80" s="15"/>
    </row>
    <row r="81" spans="16:59" hidden="1" x14ac:dyDescent="0.25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112"/>
      <c r="BB81" s="6"/>
      <c r="BC81" s="6"/>
      <c r="BD81" s="6"/>
      <c r="BE81" s="15"/>
      <c r="BF81" s="15"/>
      <c r="BG81" s="15"/>
    </row>
    <row r="82" spans="16:59" hidden="1" x14ac:dyDescent="0.25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112"/>
      <c r="BB82" s="6"/>
      <c r="BC82" s="6"/>
      <c r="BD82" s="6"/>
      <c r="BE82" s="15"/>
      <c r="BF82" s="15"/>
      <c r="BG82" s="15"/>
    </row>
    <row r="83" spans="16:59" hidden="1" x14ac:dyDescent="0.25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112"/>
      <c r="BB83" s="6"/>
      <c r="BC83" s="6"/>
      <c r="BD83" s="6"/>
      <c r="BE83" s="15"/>
      <c r="BF83" s="15"/>
      <c r="BG83" s="15"/>
    </row>
    <row r="84" spans="16:59" hidden="1" x14ac:dyDescent="0.2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112"/>
      <c r="BB84" s="6"/>
      <c r="BC84" s="6"/>
      <c r="BD84" s="6"/>
      <c r="BE84" s="15"/>
      <c r="BF84" s="15"/>
      <c r="BG84" s="15"/>
    </row>
    <row r="85" spans="16:59" hidden="1" x14ac:dyDescent="0.2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112"/>
      <c r="BB85" s="6"/>
      <c r="BC85" s="6"/>
      <c r="BD85" s="6"/>
      <c r="BE85" s="15"/>
      <c r="BF85" s="15"/>
      <c r="BG85" s="15"/>
    </row>
    <row r="86" spans="16:59" hidden="1" x14ac:dyDescent="0.2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112"/>
      <c r="BB86" s="6"/>
      <c r="BC86" s="6"/>
      <c r="BD86" s="6"/>
      <c r="BE86" s="15"/>
      <c r="BF86" s="15"/>
      <c r="BG86" s="15"/>
    </row>
    <row r="87" spans="16:59" hidden="1" x14ac:dyDescent="0.2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112"/>
      <c r="BB87" s="6"/>
      <c r="BC87" s="6"/>
      <c r="BD87" s="6"/>
      <c r="BE87" s="15"/>
      <c r="BF87" s="15"/>
      <c r="BG87" s="15"/>
    </row>
    <row r="88" spans="16:59" hidden="1" x14ac:dyDescent="0.2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112"/>
      <c r="BB88" s="6"/>
      <c r="BC88" s="6"/>
      <c r="BD88" s="6"/>
      <c r="BE88" s="15"/>
      <c r="BF88" s="15"/>
      <c r="BG88" s="15"/>
    </row>
    <row r="89" spans="16:59" hidden="1" x14ac:dyDescent="0.2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112"/>
      <c r="BB89" s="6"/>
      <c r="BC89" s="6"/>
      <c r="BD89" s="6"/>
      <c r="BE89" s="15"/>
      <c r="BF89" s="15"/>
      <c r="BG89" s="15"/>
    </row>
    <row r="90" spans="16:59" hidden="1" x14ac:dyDescent="0.2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112"/>
      <c r="BB90" s="6"/>
      <c r="BC90" s="6"/>
      <c r="BD90" s="6"/>
      <c r="BE90" s="15"/>
      <c r="BF90" s="15"/>
      <c r="BG90" s="15"/>
    </row>
    <row r="91" spans="16:59" hidden="1" x14ac:dyDescent="0.2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112"/>
      <c r="BB91" s="6"/>
      <c r="BC91" s="6"/>
      <c r="BD91" s="6"/>
      <c r="BE91" s="15"/>
      <c r="BF91" s="15"/>
      <c r="BG91" s="15"/>
    </row>
    <row r="92" spans="16:59" hidden="1" x14ac:dyDescent="0.2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112"/>
      <c r="BB92" s="6"/>
      <c r="BC92" s="6"/>
      <c r="BD92" s="6"/>
      <c r="BE92" s="15"/>
      <c r="BF92" s="15"/>
      <c r="BG92" s="15"/>
    </row>
    <row r="93" spans="16:59" hidden="1" x14ac:dyDescent="0.2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112"/>
      <c r="BB93" s="6"/>
      <c r="BC93" s="6"/>
      <c r="BD93" s="6"/>
      <c r="BE93" s="15"/>
      <c r="BF93" s="15"/>
      <c r="BG93" s="15"/>
    </row>
    <row r="94" spans="16:59" hidden="1" x14ac:dyDescent="0.2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112"/>
      <c r="BB94" s="6"/>
      <c r="BC94" s="6"/>
      <c r="BD94" s="6"/>
      <c r="BE94" s="15"/>
      <c r="BF94" s="15"/>
      <c r="BG94" s="15"/>
    </row>
    <row r="95" spans="16:59" hidden="1" x14ac:dyDescent="0.2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112"/>
      <c r="BB95" s="6"/>
      <c r="BC95" s="6"/>
      <c r="BD95" s="6"/>
      <c r="BE95" s="15"/>
      <c r="BF95" s="15"/>
      <c r="BG95" s="15"/>
    </row>
    <row r="96" spans="16:59" hidden="1" x14ac:dyDescent="0.2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112"/>
      <c r="BB96" s="6"/>
      <c r="BC96" s="6"/>
      <c r="BD96" s="6"/>
      <c r="BE96" s="15"/>
      <c r="BF96" s="15"/>
      <c r="BG96" s="15"/>
    </row>
    <row r="97" spans="16:59" hidden="1" x14ac:dyDescent="0.2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112"/>
      <c r="BB97" s="6"/>
      <c r="BC97" s="6"/>
      <c r="BD97" s="6"/>
      <c r="BE97" s="15"/>
      <c r="BF97" s="15"/>
      <c r="BG97" s="15"/>
    </row>
    <row r="98" spans="16:59" hidden="1" x14ac:dyDescent="0.2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112"/>
      <c r="BB98" s="6"/>
      <c r="BC98" s="6"/>
      <c r="BD98" s="6"/>
      <c r="BE98" s="15"/>
      <c r="BF98" s="15"/>
      <c r="BG98" s="15"/>
    </row>
    <row r="99" spans="16:59" hidden="1" x14ac:dyDescent="0.2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112"/>
      <c r="BB99" s="6"/>
      <c r="BC99" s="6"/>
      <c r="BD99" s="6"/>
      <c r="BE99" s="15"/>
      <c r="BF99" s="15"/>
      <c r="BG99" s="15"/>
    </row>
    <row r="100" spans="16:59" hidden="1" x14ac:dyDescent="0.2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112"/>
      <c r="BB100" s="6"/>
      <c r="BC100" s="6"/>
      <c r="BD100" s="6"/>
      <c r="BE100" s="15"/>
      <c r="BF100" s="15"/>
      <c r="BG100" s="15"/>
    </row>
    <row r="101" spans="16:59" hidden="1" x14ac:dyDescent="0.2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112"/>
      <c r="BB101" s="6"/>
      <c r="BC101" s="6"/>
      <c r="BD101" s="6"/>
      <c r="BE101" s="15"/>
      <c r="BF101" s="15"/>
      <c r="BG101" s="15"/>
    </row>
    <row r="102" spans="16:59" hidden="1" x14ac:dyDescent="0.2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112"/>
      <c r="BB102" s="6"/>
      <c r="BC102" s="6"/>
      <c r="BD102" s="6"/>
      <c r="BE102" s="15"/>
      <c r="BF102" s="15"/>
      <c r="BG102" s="15"/>
    </row>
    <row r="103" spans="16:59" hidden="1" x14ac:dyDescent="0.2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112"/>
      <c r="BB103" s="6"/>
      <c r="BC103" s="6"/>
      <c r="BD103" s="6"/>
      <c r="BE103" s="15"/>
      <c r="BF103" s="15"/>
      <c r="BG103" s="15"/>
    </row>
    <row r="104" spans="16:59" hidden="1" x14ac:dyDescent="0.2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112"/>
      <c r="BB104" s="6"/>
      <c r="BC104" s="6"/>
      <c r="BD104" s="6"/>
      <c r="BE104" s="15"/>
      <c r="BF104" s="15"/>
      <c r="BG104" s="15"/>
    </row>
    <row r="105" spans="16:59" hidden="1" x14ac:dyDescent="0.2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112"/>
      <c r="BB105" s="6"/>
      <c r="BC105" s="6"/>
      <c r="BD105" s="6"/>
      <c r="BE105" s="15"/>
      <c r="BF105" s="15"/>
      <c r="BG105" s="15"/>
    </row>
    <row r="106" spans="16:59" hidden="1" x14ac:dyDescent="0.2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112"/>
      <c r="BB106" s="6"/>
      <c r="BC106" s="6"/>
      <c r="BD106" s="6"/>
      <c r="BE106" s="15"/>
      <c r="BF106" s="15"/>
      <c r="BG106" s="15"/>
    </row>
    <row r="107" spans="16:59" hidden="1" x14ac:dyDescent="0.2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112"/>
      <c r="BB107" s="6"/>
      <c r="BC107" s="6"/>
      <c r="BD107" s="6"/>
      <c r="BE107" s="15"/>
      <c r="BF107" s="15"/>
      <c r="BG107" s="15"/>
    </row>
    <row r="108" spans="16:59" hidden="1" x14ac:dyDescent="0.2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112"/>
      <c r="BB108" s="6"/>
      <c r="BC108" s="6"/>
      <c r="BD108" s="6"/>
      <c r="BE108" s="15"/>
      <c r="BF108" s="15"/>
      <c r="BG108" s="15"/>
    </row>
    <row r="109" spans="16:59" hidden="1" x14ac:dyDescent="0.2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112"/>
      <c r="BB109" s="6"/>
      <c r="BC109" s="6"/>
      <c r="BD109" s="6"/>
      <c r="BE109" s="15"/>
      <c r="BF109" s="15"/>
      <c r="BG109" s="15"/>
    </row>
    <row r="110" spans="16:59" hidden="1" x14ac:dyDescent="0.2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112"/>
      <c r="BB110" s="6"/>
      <c r="BC110" s="6"/>
      <c r="BD110" s="6"/>
      <c r="BE110" s="15"/>
      <c r="BF110" s="15"/>
      <c r="BG110" s="15"/>
    </row>
    <row r="111" spans="16:59" hidden="1" x14ac:dyDescent="0.2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112"/>
      <c r="BB111" s="6"/>
      <c r="BC111" s="6"/>
      <c r="BD111" s="6"/>
      <c r="BE111" s="15"/>
      <c r="BF111" s="15"/>
      <c r="BG111" s="15"/>
    </row>
    <row r="112" spans="16:59" hidden="1" x14ac:dyDescent="0.2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112"/>
      <c r="BB112" s="6"/>
      <c r="BC112" s="6"/>
      <c r="BD112" s="6"/>
      <c r="BE112" s="15"/>
      <c r="BF112" s="15"/>
      <c r="BG112" s="15"/>
    </row>
    <row r="113" spans="16:59" hidden="1" x14ac:dyDescent="0.2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112"/>
      <c r="BB113" s="6"/>
      <c r="BC113" s="6"/>
      <c r="BD113" s="6"/>
      <c r="BE113" s="15"/>
      <c r="BF113" s="15"/>
      <c r="BG113" s="15"/>
    </row>
    <row r="114" spans="16:59" hidden="1" x14ac:dyDescent="0.2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112"/>
      <c r="BB114" s="6"/>
      <c r="BC114" s="6"/>
      <c r="BD114" s="6"/>
      <c r="BE114" s="15"/>
      <c r="BF114" s="15"/>
      <c r="BG114" s="15"/>
    </row>
    <row r="115" spans="16:59" hidden="1" x14ac:dyDescent="0.2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112"/>
      <c r="BB115" s="6"/>
      <c r="BC115" s="6"/>
      <c r="BD115" s="6"/>
      <c r="BE115" s="15"/>
      <c r="BF115" s="15"/>
      <c r="BG115" s="15"/>
    </row>
    <row r="116" spans="16:59" hidden="1" x14ac:dyDescent="0.2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112"/>
      <c r="BB116" s="6"/>
      <c r="BC116" s="6"/>
      <c r="BD116" s="6"/>
      <c r="BE116" s="15"/>
      <c r="BF116" s="15"/>
      <c r="BG116" s="15"/>
    </row>
    <row r="117" spans="16:59" hidden="1" x14ac:dyDescent="0.2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112"/>
      <c r="BB117" s="6"/>
      <c r="BC117" s="6"/>
      <c r="BD117" s="6"/>
      <c r="BE117" s="15"/>
      <c r="BF117" s="15"/>
      <c r="BG117" s="15"/>
    </row>
    <row r="118" spans="16:59" hidden="1" x14ac:dyDescent="0.2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112"/>
      <c r="BB118" s="6"/>
      <c r="BC118" s="6"/>
      <c r="BD118" s="6"/>
      <c r="BE118" s="15"/>
      <c r="BF118" s="15"/>
      <c r="BG118" s="15"/>
    </row>
    <row r="119" spans="16:59" hidden="1" x14ac:dyDescent="0.2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112"/>
      <c r="BB119" s="6"/>
      <c r="BC119" s="6"/>
      <c r="BD119" s="6"/>
      <c r="BE119" s="15"/>
      <c r="BF119" s="15"/>
      <c r="BG119" s="15"/>
    </row>
    <row r="120" spans="16:59" hidden="1" x14ac:dyDescent="0.2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112"/>
      <c r="BB120" s="6"/>
      <c r="BC120" s="6"/>
      <c r="BD120" s="6"/>
      <c r="BE120" s="15"/>
      <c r="BF120" s="15"/>
      <c r="BG120" s="15"/>
    </row>
    <row r="121" spans="16:59" hidden="1" x14ac:dyDescent="0.2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112"/>
      <c r="BB121" s="6"/>
      <c r="BC121" s="6"/>
      <c r="BD121" s="6"/>
      <c r="BE121" s="15"/>
      <c r="BF121" s="15"/>
      <c r="BG121" s="15"/>
    </row>
    <row r="122" spans="16:59" hidden="1" x14ac:dyDescent="0.2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112"/>
      <c r="BB122" s="6"/>
      <c r="BC122" s="6"/>
      <c r="BD122" s="6"/>
      <c r="BE122" s="15"/>
      <c r="BF122" s="15"/>
      <c r="BG122" s="15"/>
    </row>
    <row r="123" spans="16:59" hidden="1" x14ac:dyDescent="0.2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112"/>
      <c r="BB123" s="6"/>
      <c r="BC123" s="6"/>
      <c r="BD123" s="6"/>
      <c r="BE123" s="15"/>
      <c r="BF123" s="15"/>
      <c r="BG123" s="15"/>
    </row>
    <row r="124" spans="16:59" hidden="1" x14ac:dyDescent="0.2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112"/>
      <c r="BB124" s="6"/>
      <c r="BC124" s="6"/>
      <c r="BD124" s="6"/>
      <c r="BE124" s="15"/>
      <c r="BF124" s="15"/>
      <c r="BG124" s="15"/>
    </row>
    <row r="125" spans="16:59" hidden="1" x14ac:dyDescent="0.2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112"/>
      <c r="BB125" s="6"/>
      <c r="BC125" s="6"/>
      <c r="BD125" s="6"/>
      <c r="BE125" s="15"/>
      <c r="BF125" s="15"/>
      <c r="BG125" s="15"/>
    </row>
    <row r="126" spans="16:59" hidden="1" x14ac:dyDescent="0.2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112"/>
      <c r="BB126" s="6"/>
      <c r="BC126" s="6"/>
      <c r="BD126" s="6"/>
      <c r="BE126" s="15"/>
      <c r="BF126" s="15"/>
      <c r="BG126" s="15"/>
    </row>
    <row r="127" spans="16:59" hidden="1" x14ac:dyDescent="0.2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112"/>
      <c r="BB127" s="6"/>
      <c r="BC127" s="6"/>
      <c r="BD127" s="6"/>
      <c r="BE127" s="15"/>
      <c r="BF127" s="15"/>
      <c r="BG127" s="15"/>
    </row>
    <row r="128" spans="16:59" hidden="1" x14ac:dyDescent="0.2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112"/>
      <c r="BB128" s="6"/>
      <c r="BC128" s="6"/>
      <c r="BD128" s="6"/>
      <c r="BE128" s="15"/>
      <c r="BF128" s="15"/>
      <c r="BG128" s="15"/>
    </row>
    <row r="129" spans="16:59" hidden="1" x14ac:dyDescent="0.2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112"/>
      <c r="BB129" s="6"/>
      <c r="BC129" s="6"/>
      <c r="BD129" s="6"/>
      <c r="BE129" s="15"/>
      <c r="BF129" s="15"/>
      <c r="BG129" s="15"/>
    </row>
    <row r="130" spans="16:59" hidden="1" x14ac:dyDescent="0.2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112"/>
      <c r="BB130" s="6"/>
      <c r="BC130" s="6"/>
      <c r="BD130" s="6"/>
      <c r="BE130" s="15"/>
      <c r="BF130" s="15"/>
      <c r="BG130" s="15"/>
    </row>
    <row r="131" spans="16:59" hidden="1" x14ac:dyDescent="0.2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112"/>
      <c r="BB131" s="6"/>
      <c r="BC131" s="6"/>
      <c r="BD131" s="6"/>
      <c r="BE131" s="15"/>
      <c r="BF131" s="15"/>
      <c r="BG131" s="15"/>
    </row>
    <row r="132" spans="16:59" hidden="1" x14ac:dyDescent="0.2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112"/>
      <c r="BB132" s="6"/>
      <c r="BC132" s="6"/>
      <c r="BD132" s="6"/>
      <c r="BE132" s="15"/>
      <c r="BF132" s="15"/>
      <c r="BG132" s="15"/>
    </row>
    <row r="133" spans="16:59" hidden="1" x14ac:dyDescent="0.2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112"/>
      <c r="BB133" s="6"/>
      <c r="BC133" s="6"/>
      <c r="BD133" s="6"/>
      <c r="BE133" s="15"/>
      <c r="BF133" s="15"/>
      <c r="BG133" s="15"/>
    </row>
    <row r="134" spans="16:59" hidden="1" x14ac:dyDescent="0.2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112"/>
      <c r="BB134" s="6"/>
      <c r="BC134" s="6"/>
      <c r="BD134" s="6"/>
      <c r="BE134" s="15"/>
      <c r="BF134" s="15"/>
      <c r="BG134" s="15"/>
    </row>
    <row r="135" spans="16:59" hidden="1" x14ac:dyDescent="0.2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112"/>
      <c r="BB135" s="6"/>
      <c r="BC135" s="6"/>
      <c r="BD135" s="6"/>
      <c r="BE135" s="15"/>
      <c r="BF135" s="15"/>
      <c r="BG135" s="15"/>
    </row>
    <row r="136" spans="16:59" hidden="1" x14ac:dyDescent="0.2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112"/>
      <c r="BB136" s="6"/>
      <c r="BC136" s="6"/>
      <c r="BD136" s="6"/>
      <c r="BE136" s="15"/>
      <c r="BF136" s="15"/>
      <c r="BG136" s="15"/>
    </row>
    <row r="137" spans="16:59" hidden="1" x14ac:dyDescent="0.2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112"/>
      <c r="BB137" s="6"/>
      <c r="BC137" s="6"/>
      <c r="BD137" s="6"/>
      <c r="BE137" s="15"/>
      <c r="BF137" s="15"/>
      <c r="BG137" s="15"/>
    </row>
    <row r="138" spans="16:59" hidden="1" x14ac:dyDescent="0.2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112"/>
      <c r="BB138" s="6"/>
      <c r="BC138" s="6"/>
      <c r="BD138" s="6"/>
      <c r="BE138" s="15"/>
      <c r="BF138" s="15"/>
      <c r="BG138" s="15"/>
    </row>
    <row r="139" spans="16:59" hidden="1" x14ac:dyDescent="0.2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112"/>
      <c r="BB139" s="6"/>
      <c r="BC139" s="6"/>
      <c r="BD139" s="6"/>
      <c r="BE139" s="15"/>
      <c r="BF139" s="15"/>
      <c r="BG139" s="15"/>
    </row>
    <row r="140" spans="16:59" hidden="1" x14ac:dyDescent="0.2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112"/>
      <c r="BB140" s="6"/>
      <c r="BC140" s="6"/>
      <c r="BD140" s="6"/>
      <c r="BE140" s="15"/>
      <c r="BF140" s="15"/>
      <c r="BG140" s="15"/>
    </row>
    <row r="141" spans="16:59" hidden="1" x14ac:dyDescent="0.2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112"/>
      <c r="BB141" s="6"/>
      <c r="BC141" s="6"/>
      <c r="BD141" s="6"/>
      <c r="BE141" s="15"/>
      <c r="BF141" s="15"/>
      <c r="BG141" s="15"/>
    </row>
    <row r="142" spans="16:59" hidden="1" x14ac:dyDescent="0.2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112"/>
      <c r="BB142" s="6"/>
      <c r="BC142" s="6"/>
      <c r="BD142" s="6"/>
      <c r="BE142" s="15"/>
      <c r="BF142" s="15"/>
      <c r="BG142" s="15"/>
    </row>
    <row r="143" spans="16:59" hidden="1" x14ac:dyDescent="0.2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112"/>
      <c r="BB143" s="6"/>
      <c r="BC143" s="6"/>
      <c r="BD143" s="6"/>
      <c r="BE143" s="15"/>
      <c r="BF143" s="15"/>
      <c r="BG143" s="15"/>
    </row>
    <row r="144" spans="16:59" hidden="1" x14ac:dyDescent="0.2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112"/>
      <c r="BB144" s="6"/>
      <c r="BC144" s="6"/>
      <c r="BD144" s="6"/>
      <c r="BE144" s="15"/>
      <c r="BF144" s="15"/>
      <c r="BG144" s="15"/>
    </row>
    <row r="145" spans="16:59" hidden="1" x14ac:dyDescent="0.2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112"/>
      <c r="BB145" s="6"/>
      <c r="BC145" s="6"/>
      <c r="BD145" s="6"/>
      <c r="BE145" s="15"/>
      <c r="BF145" s="15"/>
      <c r="BG145" s="15"/>
    </row>
    <row r="146" spans="16:59" hidden="1" x14ac:dyDescent="0.2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112"/>
      <c r="BB146" s="6"/>
      <c r="BC146" s="6"/>
      <c r="BD146" s="6"/>
      <c r="BE146" s="15"/>
      <c r="BF146" s="15"/>
      <c r="BG146" s="15"/>
    </row>
    <row r="147" spans="16:59" hidden="1" x14ac:dyDescent="0.2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112"/>
      <c r="BB147" s="6"/>
      <c r="BC147" s="6"/>
      <c r="BD147" s="6"/>
      <c r="BE147" s="15"/>
      <c r="BF147" s="15"/>
      <c r="BG147" s="15"/>
    </row>
    <row r="148" spans="16:59" hidden="1" x14ac:dyDescent="0.2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112"/>
      <c r="BB148" s="6"/>
      <c r="BC148" s="6"/>
      <c r="BD148" s="6"/>
      <c r="BE148" s="15"/>
      <c r="BF148" s="15"/>
      <c r="BG148" s="15"/>
    </row>
    <row r="149" spans="16:59" hidden="1" x14ac:dyDescent="0.2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112"/>
      <c r="BB149" s="6"/>
      <c r="BC149" s="6"/>
      <c r="BD149" s="6"/>
      <c r="BE149" s="15"/>
      <c r="BF149" s="15"/>
      <c r="BG149" s="15"/>
    </row>
    <row r="150" spans="16:59" hidden="1" x14ac:dyDescent="0.2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112"/>
      <c r="BB150" s="6"/>
      <c r="BC150" s="6"/>
      <c r="BD150" s="6"/>
      <c r="BE150" s="15"/>
      <c r="BF150" s="15"/>
      <c r="BG150" s="15"/>
    </row>
    <row r="151" spans="16:59" hidden="1" x14ac:dyDescent="0.2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112"/>
      <c r="BB151" s="6"/>
      <c r="BC151" s="6"/>
      <c r="BD151" s="6"/>
      <c r="BE151" s="15"/>
      <c r="BF151" s="15"/>
      <c r="BG151" s="15"/>
    </row>
    <row r="152" spans="16:59" hidden="1" x14ac:dyDescent="0.2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112"/>
      <c r="BB152" s="6"/>
      <c r="BC152" s="6"/>
      <c r="BD152" s="6"/>
      <c r="BE152" s="15"/>
      <c r="BF152" s="15"/>
      <c r="BG152" s="15"/>
    </row>
    <row r="153" spans="16:59" hidden="1" x14ac:dyDescent="0.2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112"/>
      <c r="BB153" s="6"/>
      <c r="BC153" s="6"/>
      <c r="BD153" s="6"/>
      <c r="BE153" s="15"/>
      <c r="BF153" s="15"/>
      <c r="BG153" s="15"/>
    </row>
    <row r="154" spans="16:59" hidden="1" x14ac:dyDescent="0.2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112"/>
      <c r="BB154" s="6"/>
      <c r="BC154" s="6"/>
      <c r="BD154" s="6"/>
      <c r="BE154" s="15"/>
      <c r="BF154" s="15"/>
      <c r="BG154" s="15"/>
    </row>
    <row r="155" spans="16:59" hidden="1" x14ac:dyDescent="0.2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112"/>
      <c r="BB155" s="6"/>
      <c r="BC155" s="6"/>
      <c r="BD155" s="6"/>
      <c r="BE155" s="15"/>
      <c r="BF155" s="15"/>
      <c r="BG155" s="15"/>
    </row>
    <row r="156" spans="16:59" hidden="1" x14ac:dyDescent="0.2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112"/>
      <c r="BB156" s="6"/>
      <c r="BC156" s="6"/>
      <c r="BD156" s="6"/>
      <c r="BE156" s="15"/>
      <c r="BF156" s="15"/>
      <c r="BG156" s="15"/>
    </row>
    <row r="157" spans="16:59" hidden="1" x14ac:dyDescent="0.2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112"/>
      <c r="BB157" s="6"/>
      <c r="BC157" s="6"/>
      <c r="BD157" s="6"/>
      <c r="BE157" s="15"/>
      <c r="BF157" s="15"/>
      <c r="BG157" s="15"/>
    </row>
    <row r="158" spans="16:59" hidden="1" x14ac:dyDescent="0.2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112"/>
      <c r="BB158" s="6"/>
      <c r="BC158" s="6"/>
      <c r="BD158" s="6"/>
      <c r="BE158" s="15"/>
      <c r="BF158" s="15"/>
      <c r="BG158" s="15"/>
    </row>
    <row r="159" spans="16:59" hidden="1" x14ac:dyDescent="0.2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112"/>
      <c r="BB159" s="6"/>
      <c r="BC159" s="6"/>
      <c r="BD159" s="6"/>
      <c r="BE159" s="15"/>
      <c r="BF159" s="15"/>
      <c r="BG159" s="15"/>
    </row>
    <row r="160" spans="16:59" hidden="1" x14ac:dyDescent="0.2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112"/>
      <c r="BB160" s="6"/>
      <c r="BC160" s="6"/>
      <c r="BD160" s="6"/>
      <c r="BE160" s="15"/>
      <c r="BF160" s="15"/>
      <c r="BG160" s="15"/>
    </row>
    <row r="161" spans="16:59" hidden="1" x14ac:dyDescent="0.2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112"/>
      <c r="BB161" s="6"/>
      <c r="BC161" s="6"/>
      <c r="BD161" s="6"/>
      <c r="BE161" s="15"/>
      <c r="BF161" s="15"/>
      <c r="BG161" s="15"/>
    </row>
    <row r="162" spans="16:59" hidden="1" x14ac:dyDescent="0.2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112"/>
      <c r="BB162" s="6"/>
      <c r="BC162" s="6"/>
      <c r="BD162" s="6"/>
      <c r="BE162" s="15"/>
      <c r="BF162" s="15"/>
      <c r="BG162" s="15"/>
    </row>
    <row r="163" spans="16:59" hidden="1" x14ac:dyDescent="0.2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112"/>
      <c r="BB163" s="6"/>
      <c r="BC163" s="6"/>
      <c r="BD163" s="6"/>
      <c r="BE163" s="15"/>
      <c r="BF163" s="15"/>
      <c r="BG163" s="15"/>
    </row>
    <row r="164" spans="16:59" hidden="1" x14ac:dyDescent="0.2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112"/>
      <c r="BB164" s="6"/>
      <c r="BC164" s="6"/>
      <c r="BD164" s="6"/>
      <c r="BE164" s="15"/>
      <c r="BF164" s="15"/>
      <c r="BG164" s="15"/>
    </row>
    <row r="165" spans="16:59" hidden="1" x14ac:dyDescent="0.2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112"/>
      <c r="BB165" s="6"/>
      <c r="BC165" s="6"/>
      <c r="BD165" s="6"/>
      <c r="BE165" s="15"/>
      <c r="BF165" s="15"/>
      <c r="BG165" s="15"/>
    </row>
    <row r="166" spans="16:59" hidden="1" x14ac:dyDescent="0.2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112"/>
      <c r="BB166" s="6"/>
      <c r="BC166" s="6"/>
      <c r="BD166" s="6"/>
      <c r="BE166" s="15"/>
      <c r="BF166" s="15"/>
      <c r="BG166" s="15"/>
    </row>
    <row r="167" spans="16:59" hidden="1" x14ac:dyDescent="0.2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112"/>
      <c r="BB167" s="6"/>
      <c r="BC167" s="6"/>
      <c r="BD167" s="6"/>
      <c r="BE167" s="15"/>
      <c r="BF167" s="15"/>
      <c r="BG167" s="15"/>
    </row>
    <row r="168" spans="16:59" hidden="1" x14ac:dyDescent="0.2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112"/>
      <c r="BB168" s="6"/>
      <c r="BC168" s="6"/>
      <c r="BD168" s="6"/>
      <c r="BE168" s="15"/>
      <c r="BF168" s="15"/>
      <c r="BG168" s="15"/>
    </row>
    <row r="169" spans="16:59" hidden="1" x14ac:dyDescent="0.2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112"/>
      <c r="BB169" s="6"/>
      <c r="BC169" s="6"/>
      <c r="BD169" s="6"/>
      <c r="BE169" s="15"/>
      <c r="BF169" s="15"/>
      <c r="BG169" s="15"/>
    </row>
    <row r="170" spans="16:59" hidden="1" x14ac:dyDescent="0.2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112"/>
      <c r="BB170" s="6"/>
      <c r="BC170" s="6"/>
      <c r="BD170" s="6"/>
      <c r="BE170" s="15"/>
      <c r="BF170" s="15"/>
      <c r="BG170" s="15"/>
    </row>
    <row r="171" spans="16:59" hidden="1" x14ac:dyDescent="0.2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112"/>
      <c r="BB171" s="6"/>
      <c r="BC171" s="6"/>
      <c r="BD171" s="6"/>
      <c r="BE171" s="15"/>
      <c r="BF171" s="15"/>
      <c r="BG171" s="15"/>
    </row>
    <row r="172" spans="16:59" hidden="1" x14ac:dyDescent="0.2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112"/>
      <c r="BB172" s="6"/>
      <c r="BC172" s="6"/>
      <c r="BD172" s="6"/>
      <c r="BE172" s="15"/>
      <c r="BF172" s="15"/>
      <c r="BG172" s="15"/>
    </row>
    <row r="173" spans="16:59" hidden="1" x14ac:dyDescent="0.2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112"/>
      <c r="BB173" s="6"/>
      <c r="BC173" s="6"/>
      <c r="BD173" s="6"/>
      <c r="BE173" s="15"/>
      <c r="BF173" s="15"/>
      <c r="BG173" s="15"/>
    </row>
    <row r="174" spans="16:59" hidden="1" x14ac:dyDescent="0.2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112"/>
      <c r="BB174" s="6"/>
      <c r="BC174" s="6"/>
      <c r="BD174" s="6"/>
      <c r="BE174" s="15"/>
      <c r="BF174" s="15"/>
      <c r="BG174" s="15"/>
    </row>
    <row r="175" spans="16:59" hidden="1" x14ac:dyDescent="0.2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112"/>
      <c r="BB175" s="6"/>
      <c r="BC175" s="6"/>
      <c r="BD175" s="6"/>
      <c r="BE175" s="15"/>
      <c r="BF175" s="15"/>
      <c r="BG175" s="15"/>
    </row>
    <row r="176" spans="16:59" hidden="1" x14ac:dyDescent="0.2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112"/>
      <c r="BB176" s="6"/>
      <c r="BC176" s="6"/>
      <c r="BD176" s="6"/>
      <c r="BE176" s="15"/>
      <c r="BF176" s="15"/>
      <c r="BG176" s="15"/>
    </row>
    <row r="177" spans="16:59" hidden="1" x14ac:dyDescent="0.2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112"/>
      <c r="BB177" s="6"/>
      <c r="BC177" s="6"/>
      <c r="BD177" s="6"/>
      <c r="BE177" s="15"/>
      <c r="BF177" s="15"/>
      <c r="BG177" s="15"/>
    </row>
    <row r="178" spans="16:59" hidden="1" x14ac:dyDescent="0.2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112"/>
      <c r="BB178" s="6"/>
      <c r="BC178" s="6"/>
      <c r="BD178" s="6"/>
      <c r="BE178" s="15"/>
      <c r="BF178" s="15"/>
      <c r="BG178" s="15"/>
    </row>
    <row r="179" spans="16:59" hidden="1" x14ac:dyDescent="0.2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112"/>
      <c r="BB179" s="6"/>
      <c r="BC179" s="6"/>
      <c r="BD179" s="6"/>
      <c r="BE179" s="15"/>
      <c r="BF179" s="15"/>
      <c r="BG179" s="15"/>
    </row>
    <row r="180" spans="16:59" hidden="1" x14ac:dyDescent="0.2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112"/>
      <c r="BB180" s="6"/>
      <c r="BC180" s="6"/>
      <c r="BD180" s="6"/>
      <c r="BE180" s="15"/>
      <c r="BF180" s="15"/>
      <c r="BG180" s="15"/>
    </row>
    <row r="181" spans="16:59" hidden="1" x14ac:dyDescent="0.2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112"/>
      <c r="BB181" s="6"/>
      <c r="BC181" s="6"/>
      <c r="BD181" s="6"/>
      <c r="BE181" s="15"/>
      <c r="BF181" s="15"/>
      <c r="BG181" s="15"/>
    </row>
    <row r="182" spans="16:59" hidden="1" x14ac:dyDescent="0.2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112"/>
      <c r="BB182" s="6"/>
      <c r="BC182" s="6"/>
      <c r="BD182" s="6"/>
      <c r="BE182" s="15"/>
      <c r="BF182" s="15"/>
      <c r="BG182" s="15"/>
    </row>
    <row r="183" spans="16:59" hidden="1" x14ac:dyDescent="0.2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112"/>
      <c r="BB183" s="6"/>
      <c r="BC183" s="6"/>
      <c r="BD183" s="6"/>
      <c r="BE183" s="15"/>
      <c r="BF183" s="15"/>
      <c r="BG183" s="15"/>
    </row>
    <row r="184" spans="16:59" hidden="1" x14ac:dyDescent="0.2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112"/>
      <c r="BB184" s="6"/>
      <c r="BC184" s="6"/>
      <c r="BD184" s="6"/>
      <c r="BE184" s="15"/>
      <c r="BF184" s="15"/>
      <c r="BG184" s="15"/>
    </row>
    <row r="185" spans="16:59" hidden="1" x14ac:dyDescent="0.2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112"/>
      <c r="BB185" s="6"/>
      <c r="BC185" s="6"/>
      <c r="BD185" s="6"/>
      <c r="BE185" s="15"/>
      <c r="BF185" s="15"/>
      <c r="BG185" s="15"/>
    </row>
    <row r="186" spans="16:59" hidden="1" x14ac:dyDescent="0.2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112"/>
      <c r="BB186" s="6"/>
      <c r="BC186" s="6"/>
      <c r="BD186" s="6"/>
      <c r="BE186" s="15"/>
      <c r="BF186" s="15"/>
      <c r="BG186" s="15"/>
    </row>
    <row r="187" spans="16:59" hidden="1" x14ac:dyDescent="0.2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112"/>
      <c r="BB187" s="6"/>
      <c r="BC187" s="6"/>
      <c r="BD187" s="6"/>
      <c r="BE187" s="15"/>
      <c r="BF187" s="15"/>
      <c r="BG187" s="15"/>
    </row>
    <row r="188" spans="16:59" hidden="1" x14ac:dyDescent="0.2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112"/>
      <c r="BB188" s="6"/>
      <c r="BC188" s="6"/>
      <c r="BD188" s="6"/>
      <c r="BE188" s="15"/>
      <c r="BF188" s="15"/>
      <c r="BG188" s="15"/>
    </row>
    <row r="189" spans="16:59" hidden="1" x14ac:dyDescent="0.2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112"/>
      <c r="BB189" s="6"/>
      <c r="BC189" s="6"/>
      <c r="BD189" s="6"/>
      <c r="BE189" s="15"/>
      <c r="BF189" s="15"/>
      <c r="BG189" s="15"/>
    </row>
    <row r="190" spans="16:59" hidden="1" x14ac:dyDescent="0.2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112"/>
      <c r="BB190" s="6"/>
      <c r="BC190" s="6"/>
      <c r="BD190" s="6"/>
      <c r="BE190" s="15"/>
      <c r="BF190" s="15"/>
      <c r="BG190" s="15"/>
    </row>
    <row r="191" spans="16:59" hidden="1" x14ac:dyDescent="0.2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112"/>
      <c r="BB191" s="6"/>
      <c r="BC191" s="6"/>
      <c r="BD191" s="6"/>
      <c r="BE191" s="15"/>
      <c r="BF191" s="15"/>
      <c r="BG191" s="15"/>
    </row>
    <row r="192" spans="16:59" hidden="1" x14ac:dyDescent="0.2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112"/>
      <c r="BB192" s="6"/>
      <c r="BC192" s="6"/>
      <c r="BD192" s="6"/>
      <c r="BE192" s="15"/>
      <c r="BF192" s="15"/>
      <c r="BG192" s="15"/>
    </row>
    <row r="193" spans="16:59" hidden="1" x14ac:dyDescent="0.2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112"/>
      <c r="BB193" s="6"/>
      <c r="BC193" s="6"/>
      <c r="BD193" s="6"/>
      <c r="BE193" s="15"/>
      <c r="BF193" s="15"/>
      <c r="BG193" s="15"/>
    </row>
    <row r="194" spans="16:59" hidden="1" x14ac:dyDescent="0.2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112"/>
      <c r="BB194" s="6"/>
      <c r="BC194" s="6"/>
      <c r="BD194" s="6"/>
      <c r="BE194" s="15"/>
      <c r="BF194" s="15"/>
      <c r="BG194" s="15"/>
    </row>
  </sheetData>
  <mergeCells count="14">
    <mergeCell ref="AQ43:AY43"/>
    <mergeCell ref="C7:AZ7"/>
    <mergeCell ref="A1:BB1"/>
    <mergeCell ref="D5:M5"/>
    <mergeCell ref="U3:AD3"/>
    <mergeCell ref="D3:M3"/>
    <mergeCell ref="X5:Y5"/>
    <mergeCell ref="AJ5:AK5"/>
    <mergeCell ref="AO3:AU3"/>
    <mergeCell ref="C8:H8"/>
    <mergeCell ref="I8:Q8"/>
    <mergeCell ref="R8:AF8"/>
    <mergeCell ref="AG8:AR8"/>
    <mergeCell ref="AS8:AZ8"/>
  </mergeCells>
  <pageMargins left="0.7" right="0.7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SwCC</dc:creator>
  <cp:lastModifiedBy>Joyce Cathey</cp:lastModifiedBy>
  <cp:lastPrinted>2019-03-12T07:27:23Z</cp:lastPrinted>
  <dcterms:created xsi:type="dcterms:W3CDTF">2016-12-18T05:09:56Z</dcterms:created>
  <dcterms:modified xsi:type="dcterms:W3CDTF">2019-03-12T07:28:21Z</dcterms:modified>
</cp:coreProperties>
</file>